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32760" windowWidth="11760" windowHeight="9120" activeTab="0"/>
  </bookViews>
  <sheets>
    <sheet name="výsledky" sheetId="1" r:id="rId1"/>
    <sheet name="List1" sheetId="2" state="hidden" r:id="rId2"/>
  </sheets>
  <definedNames>
    <definedName name="Data">'výsledky'!$A$7:$R$190</definedName>
    <definedName name="PP">'výsledky'!#REF!</definedName>
    <definedName name="radek">'výsledky'!$192:$192</definedName>
    <definedName name="radek_v">'List1'!$193:$193</definedName>
    <definedName name="V_1">#REF!</definedName>
    <definedName name="V_2">#REF!</definedName>
    <definedName name="V_3">#REF!</definedName>
    <definedName name="V_4">#REF!</definedName>
    <definedName name="V_5">#REF!</definedName>
    <definedName name="V_6">#REF!</definedName>
    <definedName name="Vysledky">'List1'!$A$8:$K$191</definedName>
  </definedNames>
  <calcPr fullCalcOnLoad="1"/>
</workbook>
</file>

<file path=xl/sharedStrings.xml><?xml version="1.0" encoding="utf-8"?>
<sst xmlns="http://schemas.openxmlformats.org/spreadsheetml/2006/main" count="47" uniqueCount="33">
  <si>
    <t>celkem</t>
  </si>
  <si>
    <t>Název akce :</t>
  </si>
  <si>
    <t>Bowlingové centrum :</t>
  </si>
  <si>
    <t>Datum :</t>
  </si>
  <si>
    <t>Výsledková listina soutěží České bowlingové asociace</t>
  </si>
  <si>
    <t>1.hra</t>
  </si>
  <si>
    <t>2.hra</t>
  </si>
  <si>
    <t>3.hra</t>
  </si>
  <si>
    <t>4.hra</t>
  </si>
  <si>
    <t>oddíl</t>
  </si>
  <si>
    <t>runda</t>
  </si>
  <si>
    <t>dráha</t>
  </si>
  <si>
    <t>pořadí</t>
  </si>
  <si>
    <t>5.hra</t>
  </si>
  <si>
    <t>6.hra</t>
  </si>
  <si>
    <t>pom1</t>
  </si>
  <si>
    <t>pom2</t>
  </si>
  <si>
    <t>pom3</t>
  </si>
  <si>
    <t>umístění</t>
  </si>
  <si>
    <t>průměr</t>
  </si>
  <si>
    <t>jméno</t>
  </si>
  <si>
    <t>registr.
číslo</t>
  </si>
  <si>
    <t>Zapletalová Jiřina</t>
  </si>
  <si>
    <t>Krejčí Jarmila</t>
  </si>
  <si>
    <t>Bowland bowling center</t>
  </si>
  <si>
    <t>MORAVA P190</t>
  </si>
  <si>
    <t>MORAVA P165</t>
  </si>
  <si>
    <t>Mistrovství Severní Moravy 2019</t>
  </si>
  <si>
    <t>Janošcová Kateřina</t>
  </si>
  <si>
    <t>Hejdučková ml. Kateřina</t>
  </si>
  <si>
    <t>Hejdučková st. Kateřina</t>
  </si>
  <si>
    <t>Zvěřinová Lenka</t>
  </si>
  <si>
    <t>Krejčová Danuše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</si>
</sst>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;[Red]&quot;chyba&quot;;"/>
    <numFmt numFmtId="167" formatCode="0&quot;.&quot;"/>
    <numFmt numFmtId="168" formatCode="0;;"/>
    <numFmt numFmtId="169" formatCode="00000;;"/>
    <numFmt numFmtId="170" formatCode="00"/>
    <numFmt numFmtId="171" formatCode="#,##0\ "/>
    <numFmt numFmtId="172" formatCode="00000"/>
  </numFmts>
  <fonts count="45">
    <font>
      <sz val="10"/>
      <name val="Tahoma"/>
      <family val="0"/>
    </font>
    <font>
      <b/>
      <sz val="8"/>
      <color indexed="13"/>
      <name val="Tahoma"/>
      <family val="2"/>
    </font>
    <font>
      <b/>
      <sz val="8"/>
      <name val="Tahoma"/>
      <family val="2"/>
    </font>
    <font>
      <sz val="10"/>
      <color indexed="9"/>
      <name val="Tahoma"/>
      <family val="2"/>
    </font>
    <font>
      <sz val="10"/>
      <color indexed="18"/>
      <name val="Tahoma"/>
      <family val="2"/>
    </font>
    <font>
      <sz val="12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sz val="8"/>
      <color indexed="55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1" fontId="5" fillId="0" borderId="0" xfId="0" applyNumberFormat="1" applyFont="1" applyAlignment="1">
      <alignment/>
    </xf>
    <xf numFmtId="167" fontId="6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16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2" fontId="9" fillId="33" borderId="11" xfId="0" applyNumberFormat="1" applyFont="1" applyFill="1" applyBorder="1" applyAlignment="1" applyProtection="1">
      <alignment horizontal="center"/>
      <protection locked="0"/>
    </xf>
    <xf numFmtId="0" fontId="9" fillId="33" borderId="11" xfId="0" applyFont="1" applyFill="1" applyBorder="1" applyAlignment="1" applyProtection="1">
      <alignment/>
      <protection locked="0"/>
    </xf>
    <xf numFmtId="169" fontId="9" fillId="33" borderId="12" xfId="0" applyNumberFormat="1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0" fontId="9" fillId="33" borderId="14" xfId="0" applyFont="1" applyFill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 horizontal="center"/>
      <protection locked="0"/>
    </xf>
    <xf numFmtId="3" fontId="9" fillId="33" borderId="13" xfId="0" applyNumberFormat="1" applyFont="1" applyFill="1" applyBorder="1" applyAlignment="1" applyProtection="1">
      <alignment/>
      <protection locked="0"/>
    </xf>
    <xf numFmtId="3" fontId="9" fillId="33" borderId="14" xfId="0" applyNumberFormat="1" applyFont="1" applyFill="1" applyBorder="1" applyAlignment="1" applyProtection="1">
      <alignment/>
      <protection locked="0"/>
    </xf>
    <xf numFmtId="3" fontId="9" fillId="33" borderId="16" xfId="0" applyNumberFormat="1" applyFont="1" applyFill="1" applyBorder="1" applyAlignment="1" applyProtection="1">
      <alignment/>
      <protection locked="0"/>
    </xf>
    <xf numFmtId="3" fontId="9" fillId="33" borderId="15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172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34" borderId="12" xfId="0" applyFont="1" applyFill="1" applyBorder="1" applyAlignment="1" applyProtection="1">
      <alignment horizontal="center" textRotation="90"/>
      <protection hidden="1"/>
    </xf>
    <xf numFmtId="172" fontId="1" fillId="34" borderId="12" xfId="0" applyNumberFormat="1" applyFont="1" applyFill="1" applyBorder="1" applyAlignment="1" applyProtection="1">
      <alignment horizontal="center" wrapText="1"/>
      <protection hidden="1"/>
    </xf>
    <xf numFmtId="0" fontId="1" fillId="34" borderId="11" xfId="0" applyFont="1" applyFill="1" applyBorder="1" applyAlignment="1" applyProtection="1">
      <alignment horizontal="center"/>
      <protection hidden="1"/>
    </xf>
    <xf numFmtId="0" fontId="1" fillId="34" borderId="12" xfId="0" applyFont="1" applyFill="1" applyBorder="1" applyAlignment="1" applyProtection="1">
      <alignment horizontal="centerContinuous"/>
      <protection hidden="1"/>
    </xf>
    <xf numFmtId="0" fontId="1" fillId="34" borderId="13" xfId="0" applyFont="1" applyFill="1" applyBorder="1" applyAlignment="1" applyProtection="1">
      <alignment horizontal="center" textRotation="90"/>
      <protection hidden="1"/>
    </xf>
    <xf numFmtId="0" fontId="1" fillId="34" borderId="14" xfId="0" applyFont="1" applyFill="1" applyBorder="1" applyAlignment="1" applyProtection="1">
      <alignment horizontal="center" textRotation="90"/>
      <protection hidden="1"/>
    </xf>
    <xf numFmtId="0" fontId="1" fillId="34" borderId="15" xfId="0" applyFont="1" applyFill="1" applyBorder="1" applyAlignment="1" applyProtection="1">
      <alignment horizontal="center" textRotation="90"/>
      <protection hidden="1"/>
    </xf>
    <xf numFmtId="0" fontId="1" fillId="34" borderId="16" xfId="0" applyFont="1" applyFill="1" applyBorder="1" applyAlignment="1" applyProtection="1">
      <alignment horizontal="center" textRotation="90"/>
      <protection hidden="1"/>
    </xf>
    <xf numFmtId="0" fontId="2" fillId="0" borderId="0" xfId="0" applyFont="1" applyAlignment="1" applyProtection="1">
      <alignment horizontal="center"/>
      <protection hidden="1"/>
    </xf>
    <xf numFmtId="167" fontId="9" fillId="33" borderId="17" xfId="0" applyNumberFormat="1" applyFont="1" applyFill="1" applyBorder="1" applyAlignment="1" applyProtection="1">
      <alignment/>
      <protection hidden="1"/>
    </xf>
    <xf numFmtId="3" fontId="9" fillId="33" borderId="18" xfId="0" applyNumberFormat="1" applyFont="1" applyFill="1" applyBorder="1" applyAlignment="1" applyProtection="1">
      <alignment/>
      <protection hidden="1"/>
    </xf>
    <xf numFmtId="4" fontId="9" fillId="33" borderId="19" xfId="0" applyNumberFormat="1" applyFont="1" applyFill="1" applyBorder="1" applyAlignment="1" applyProtection="1">
      <alignment/>
      <protection hidden="1"/>
    </xf>
    <xf numFmtId="2" fontId="5" fillId="0" borderId="0" xfId="0" applyNumberFormat="1" applyFont="1" applyAlignment="1">
      <alignment/>
    </xf>
    <xf numFmtId="167" fontId="9" fillId="33" borderId="11" xfId="0" applyNumberFormat="1" applyFont="1" applyFill="1" applyBorder="1" applyAlignment="1" applyProtection="1">
      <alignment/>
      <protection hidden="1"/>
    </xf>
    <xf numFmtId="3" fontId="9" fillId="33" borderId="13" xfId="0" applyNumberFormat="1" applyFont="1" applyFill="1" applyBorder="1" applyAlignment="1" applyProtection="1">
      <alignment/>
      <protection hidden="1"/>
    </xf>
    <xf numFmtId="4" fontId="9" fillId="33" borderId="15" xfId="0" applyNumberFormat="1" applyFont="1" applyFill="1" applyBorder="1" applyAlignment="1" applyProtection="1">
      <alignment/>
      <protection hidden="1"/>
    </xf>
    <xf numFmtId="0" fontId="0" fillId="35" borderId="20" xfId="0" applyFill="1" applyBorder="1" applyAlignment="1" applyProtection="1">
      <alignment/>
      <protection hidden="1"/>
    </xf>
    <xf numFmtId="0" fontId="0" fillId="35" borderId="21" xfId="0" applyFill="1" applyBorder="1" applyAlignment="1" applyProtection="1">
      <alignment/>
      <protection hidden="1"/>
    </xf>
    <xf numFmtId="0" fontId="3" fillId="35" borderId="22" xfId="0" applyFont="1" applyFill="1" applyBorder="1" applyAlignment="1" applyProtection="1">
      <alignment horizontal="right"/>
      <protection hidden="1"/>
    </xf>
    <xf numFmtId="0" fontId="0" fillId="35" borderId="23" xfId="0" applyFill="1" applyBorder="1" applyAlignment="1" applyProtection="1">
      <alignment/>
      <protection hidden="1"/>
    </xf>
    <xf numFmtId="0" fontId="0" fillId="35" borderId="24" xfId="0" applyFill="1" applyBorder="1" applyAlignment="1" applyProtection="1">
      <alignment/>
      <protection hidden="1"/>
    </xf>
    <xf numFmtId="0" fontId="3" fillId="35" borderId="25" xfId="0" applyFont="1" applyFill="1" applyBorder="1" applyAlignment="1" applyProtection="1">
      <alignment horizontal="right"/>
      <protection hidden="1"/>
    </xf>
    <xf numFmtId="0" fontId="3" fillId="35" borderId="26" xfId="0" applyFont="1" applyFill="1" applyBorder="1" applyAlignment="1" applyProtection="1">
      <alignment horizontal="right"/>
      <protection hidden="1"/>
    </xf>
    <xf numFmtId="0" fontId="4" fillId="36" borderId="27" xfId="0" applyFont="1" applyFill="1" applyBorder="1" applyAlignment="1" applyProtection="1">
      <alignment/>
      <protection locked="0"/>
    </xf>
    <xf numFmtId="0" fontId="4" fillId="36" borderId="28" xfId="0" applyFont="1" applyFill="1" applyBorder="1" applyAlignment="1" applyProtection="1">
      <alignment/>
      <protection locked="0"/>
    </xf>
    <xf numFmtId="14" fontId="4" fillId="36" borderId="26" xfId="0" applyNumberFormat="1" applyFont="1" applyFill="1" applyBorder="1" applyAlignment="1" applyProtection="1" quotePrefix="1">
      <alignment horizont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3"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3</xdr:col>
      <xdr:colOff>0</xdr:colOff>
      <xdr:row>6</xdr:row>
      <xdr:rowOff>0</xdr:rowOff>
    </xdr:to>
    <xdr:sp macro="[0]!Seradit_name">
      <xdr:nvSpPr>
        <xdr:cNvPr id="1" name="Jmeno"/>
        <xdr:cNvSpPr>
          <a:spLocks/>
        </xdr:cNvSpPr>
      </xdr:nvSpPr>
      <xdr:spPr>
        <a:xfrm>
          <a:off x="704850" y="733425"/>
          <a:ext cx="9810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 macro="[0]!Seradit_oddil">
      <xdr:nvSpPr>
        <xdr:cNvPr id="2" name="Oddil"/>
        <xdr:cNvSpPr>
          <a:spLocks/>
        </xdr:cNvSpPr>
      </xdr:nvSpPr>
      <xdr:spPr>
        <a:xfrm>
          <a:off x="1685925" y="733425"/>
          <a:ext cx="1447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7</xdr:col>
      <xdr:colOff>0</xdr:colOff>
      <xdr:row>6</xdr:row>
      <xdr:rowOff>0</xdr:rowOff>
    </xdr:to>
    <xdr:sp macro="[0]!Seradit_los">
      <xdr:nvSpPr>
        <xdr:cNvPr id="3" name="los"/>
        <xdr:cNvSpPr>
          <a:spLocks/>
        </xdr:cNvSpPr>
      </xdr:nvSpPr>
      <xdr:spPr>
        <a:xfrm>
          <a:off x="3133725" y="733425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sp macro="[0]!Seradit_poradi">
      <xdr:nvSpPr>
        <xdr:cNvPr id="4" name="Poradi"/>
        <xdr:cNvSpPr>
          <a:spLocks/>
        </xdr:cNvSpPr>
      </xdr:nvSpPr>
      <xdr:spPr>
        <a:xfrm>
          <a:off x="0" y="733425"/>
          <a:ext cx="2476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6</xdr:row>
      <xdr:rowOff>0</xdr:rowOff>
    </xdr:to>
    <xdr:sp macro="[0]!Seradit_reg">
      <xdr:nvSpPr>
        <xdr:cNvPr id="5" name="Reg"/>
        <xdr:cNvSpPr>
          <a:spLocks/>
        </xdr:cNvSpPr>
      </xdr:nvSpPr>
      <xdr:spPr>
        <a:xfrm>
          <a:off x="247650" y="733425"/>
          <a:ext cx="457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1</xdr:row>
      <xdr:rowOff>28575</xdr:rowOff>
    </xdr:from>
    <xdr:to>
      <xdr:col>10</xdr:col>
      <xdr:colOff>438150</xdr:colOff>
      <xdr:row>3</xdr:row>
      <xdr:rowOff>200025</xdr:rowOff>
    </xdr:to>
    <xdr:pic>
      <xdr:nvPicPr>
        <xdr:cNvPr id="1" name="Picture 1" descr="LogoB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61975"/>
          <a:ext cx="1190625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3:R192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O13" sqref="O13"/>
    </sheetView>
  </sheetViews>
  <sheetFormatPr defaultColWidth="9.00390625" defaultRowHeight="12.75"/>
  <cols>
    <col min="1" max="1" width="3.7109375" style="23" customWidth="1"/>
    <col min="2" max="2" width="6.8515625" style="24" bestFit="1" customWidth="1"/>
    <col min="3" max="3" width="14.7109375" style="25" customWidth="1"/>
    <col min="4" max="4" width="21.7109375" style="25" customWidth="1"/>
    <col min="5" max="7" width="2.8515625" style="25" bestFit="1" customWidth="1"/>
    <col min="8" max="8" width="4.7109375" style="25" customWidth="1"/>
    <col min="9" max="9" width="5.8515625" style="25" bestFit="1" customWidth="1"/>
    <col min="10" max="15" width="3.57421875" style="25" bestFit="1" customWidth="1"/>
    <col min="16" max="18" width="9.00390625" style="25" hidden="1" customWidth="1"/>
    <col min="19" max="16384" width="9.00390625" style="25" customWidth="1"/>
  </cols>
  <sheetData>
    <row r="1" ht="18.75" customHeight="1"/>
    <row r="2" ht="6" customHeight="1" thickBot="1"/>
    <row r="3" spans="1:15" ht="13.5" thickBot="1">
      <c r="A3" s="42"/>
      <c r="B3" s="43"/>
      <c r="C3" s="44" t="s">
        <v>1</v>
      </c>
      <c r="D3" s="49" t="s">
        <v>27</v>
      </c>
      <c r="E3" s="50"/>
      <c r="F3" s="50"/>
      <c r="G3" s="50"/>
      <c r="H3" s="50"/>
      <c r="I3" s="50"/>
      <c r="J3" s="48" t="s">
        <v>3</v>
      </c>
      <c r="K3" s="48"/>
      <c r="L3" s="48"/>
      <c r="M3" s="51">
        <v>43554</v>
      </c>
      <c r="N3" s="51"/>
      <c r="O3" s="51"/>
    </row>
    <row r="4" spans="1:15" ht="13.5" thickBot="1">
      <c r="A4" s="45"/>
      <c r="B4" s="46"/>
      <c r="C4" s="47" t="s">
        <v>2</v>
      </c>
      <c r="D4" s="49" t="s">
        <v>24</v>
      </c>
      <c r="E4" s="50"/>
      <c r="F4" s="50"/>
      <c r="G4" s="50"/>
      <c r="H4" s="50"/>
      <c r="I4" s="50"/>
      <c r="J4" s="48"/>
      <c r="K4" s="48"/>
      <c r="L4" s="48"/>
      <c r="M4" s="48"/>
      <c r="N4" s="48"/>
      <c r="O4" s="48"/>
    </row>
    <row r="5" ht="6" customHeight="1"/>
    <row r="6" spans="1:18" s="34" customFormat="1" ht="42">
      <c r="A6" s="26" t="s">
        <v>18</v>
      </c>
      <c r="B6" s="27" t="s">
        <v>21</v>
      </c>
      <c r="C6" s="28" t="s">
        <v>20</v>
      </c>
      <c r="D6" s="29" t="s">
        <v>9</v>
      </c>
      <c r="E6" s="30" t="s">
        <v>10</v>
      </c>
      <c r="F6" s="31" t="s">
        <v>11</v>
      </c>
      <c r="G6" s="32" t="s">
        <v>12</v>
      </c>
      <c r="H6" s="30" t="s">
        <v>0</v>
      </c>
      <c r="I6" s="32" t="s">
        <v>19</v>
      </c>
      <c r="J6" s="30" t="s">
        <v>5</v>
      </c>
      <c r="K6" s="31" t="s">
        <v>6</v>
      </c>
      <c r="L6" s="33" t="s">
        <v>7</v>
      </c>
      <c r="M6" s="33" t="s">
        <v>8</v>
      </c>
      <c r="N6" s="33" t="s">
        <v>13</v>
      </c>
      <c r="O6" s="32" t="s">
        <v>14</v>
      </c>
      <c r="P6" s="25" t="s">
        <v>15</v>
      </c>
      <c r="Q6" s="25" t="s">
        <v>16</v>
      </c>
      <c r="R6" s="25" t="s">
        <v>17</v>
      </c>
    </row>
    <row r="7" spans="1:18" ht="12.75">
      <c r="A7" s="39">
        <f>IF(R7&gt;0,RANK(R7,$R$7:$R$190,0),"")</f>
        <v>1</v>
      </c>
      <c r="B7" s="13"/>
      <c r="C7" s="14" t="s">
        <v>29</v>
      </c>
      <c r="D7" s="15" t="s">
        <v>25</v>
      </c>
      <c r="E7" s="16">
        <v>2</v>
      </c>
      <c r="F7" s="17"/>
      <c r="G7" s="18"/>
      <c r="H7" s="40">
        <f>IF(R7&gt;0,SUM(J7:O7),"")</f>
        <v>1242</v>
      </c>
      <c r="I7" s="41">
        <f>IF(R7&gt;0,AVERAGE(J7:O7),"")</f>
        <v>207</v>
      </c>
      <c r="J7" s="19">
        <v>217</v>
      </c>
      <c r="K7" s="20">
        <v>211</v>
      </c>
      <c r="L7" s="21">
        <v>238</v>
      </c>
      <c r="M7" s="21">
        <v>179</v>
      </c>
      <c r="N7" s="21">
        <v>183</v>
      </c>
      <c r="O7" s="22">
        <v>214</v>
      </c>
      <c r="P7" s="25">
        <f>MAX(J7:O7)</f>
        <v>238</v>
      </c>
      <c r="Q7" s="25">
        <f>MIN(J7:O7)</f>
        <v>179</v>
      </c>
      <c r="R7" s="25">
        <f>SUM(J7:O7)+P7*0.001+Q7*0.000001</f>
        <v>1242.238179</v>
      </c>
    </row>
    <row r="8" spans="1:18" ht="12.75">
      <c r="A8" s="39">
        <f>IF(R8&gt;0,RANK(R8,$R$7:$R$190,0),"")</f>
        <v>2</v>
      </c>
      <c r="B8" s="13"/>
      <c r="C8" s="14" t="s">
        <v>31</v>
      </c>
      <c r="D8" s="15" t="s">
        <v>26</v>
      </c>
      <c r="E8" s="16">
        <v>2</v>
      </c>
      <c r="F8" s="17"/>
      <c r="G8" s="18"/>
      <c r="H8" s="40">
        <f>IF(R8&gt;0,SUM(J8:O8),"")</f>
        <v>1095</v>
      </c>
      <c r="I8" s="41">
        <f>IF(R8&gt;0,AVERAGE(J8:O8),"")</f>
        <v>182.5</v>
      </c>
      <c r="J8" s="19">
        <v>170</v>
      </c>
      <c r="K8" s="20">
        <v>166</v>
      </c>
      <c r="L8" s="21">
        <v>201</v>
      </c>
      <c r="M8" s="21">
        <v>188</v>
      </c>
      <c r="N8" s="21">
        <v>200</v>
      </c>
      <c r="O8" s="22">
        <v>170</v>
      </c>
      <c r="P8" s="25">
        <f>MAX(J8:O8)</f>
        <v>201</v>
      </c>
      <c r="Q8" s="25">
        <f>MIN(J8:O8)</f>
        <v>166</v>
      </c>
      <c r="R8" s="25">
        <f>SUM(J8:O8)+P8*0.001+Q8*0.000001</f>
        <v>1095.201166</v>
      </c>
    </row>
    <row r="9" spans="1:18" ht="12.75">
      <c r="A9" s="39">
        <f>IF(R9&gt;0,RANK(R9,$R$7:$R$190,0),"")</f>
        <v>3</v>
      </c>
      <c r="B9" s="13"/>
      <c r="C9" s="14" t="s">
        <v>28</v>
      </c>
      <c r="D9" s="15" t="s">
        <v>25</v>
      </c>
      <c r="E9" s="16">
        <v>1</v>
      </c>
      <c r="F9" s="17"/>
      <c r="G9" s="18"/>
      <c r="H9" s="40">
        <f>IF(R9&gt;0,SUM(J9:O9),"")</f>
        <v>1062</v>
      </c>
      <c r="I9" s="41">
        <f>IF(R9&gt;0,AVERAGE(J9:O9),"")</f>
        <v>177</v>
      </c>
      <c r="J9" s="19">
        <v>159</v>
      </c>
      <c r="K9" s="20">
        <v>174</v>
      </c>
      <c r="L9" s="21">
        <v>173</v>
      </c>
      <c r="M9" s="21">
        <v>179</v>
      </c>
      <c r="N9" s="21">
        <v>187</v>
      </c>
      <c r="O9" s="22">
        <v>190</v>
      </c>
      <c r="P9" s="25">
        <f>MAX(J9:O9)</f>
        <v>190</v>
      </c>
      <c r="Q9" s="25">
        <f>MIN(J9:O9)</f>
        <v>159</v>
      </c>
      <c r="R9" s="25">
        <f>SUM(J9:O9)+P9*0.001+Q9*0.000001</f>
        <v>1062.190159</v>
      </c>
    </row>
    <row r="10" spans="1:18" ht="12.75">
      <c r="A10" s="39">
        <f>IF(R10&gt;0,RANK(R10,$R$7:$R$190,0),"")</f>
        <v>4</v>
      </c>
      <c r="B10" s="13"/>
      <c r="C10" s="14" t="s">
        <v>23</v>
      </c>
      <c r="D10" s="15" t="s">
        <v>25</v>
      </c>
      <c r="E10" s="16">
        <v>2</v>
      </c>
      <c r="F10" s="17"/>
      <c r="G10" s="18"/>
      <c r="H10" s="40">
        <f>IF(R10&gt;0,SUM(J10:O10),"")</f>
        <v>1004</v>
      </c>
      <c r="I10" s="41">
        <f>IF(R10&gt;0,AVERAGE(J10:O10),"")</f>
        <v>167.33333333333334</v>
      </c>
      <c r="J10" s="19">
        <v>170</v>
      </c>
      <c r="K10" s="20">
        <v>139</v>
      </c>
      <c r="L10" s="21">
        <v>172</v>
      </c>
      <c r="M10" s="21">
        <v>159</v>
      </c>
      <c r="N10" s="21">
        <v>152</v>
      </c>
      <c r="O10" s="22">
        <v>212</v>
      </c>
      <c r="P10" s="25">
        <f>MAX(J10:O10)</f>
        <v>212</v>
      </c>
      <c r="Q10" s="25">
        <f>MIN(J10:O10)</f>
        <v>139</v>
      </c>
      <c r="R10" s="25">
        <f>SUM(J10:O10)+P10*0.001+Q10*0.000001</f>
        <v>1004.212139</v>
      </c>
    </row>
    <row r="11" spans="1:18" ht="12.75">
      <c r="A11" s="39">
        <f>IF(R11&gt;0,RANK(R11,$R$7:$R$190,0),"")</f>
        <v>5</v>
      </c>
      <c r="B11" s="13"/>
      <c r="C11" s="14" t="s">
        <v>32</v>
      </c>
      <c r="D11" s="15" t="s">
        <v>26</v>
      </c>
      <c r="E11" s="16">
        <v>2</v>
      </c>
      <c r="F11" s="17"/>
      <c r="G11" s="18"/>
      <c r="H11" s="40">
        <f>IF(R11&gt;0,SUM(J11:O11),"")</f>
        <v>995</v>
      </c>
      <c r="I11" s="41">
        <f>IF(R11&gt;0,AVERAGE(J11:O11),"")</f>
        <v>165.83333333333334</v>
      </c>
      <c r="J11" s="19">
        <v>161</v>
      </c>
      <c r="K11" s="20">
        <v>169</v>
      </c>
      <c r="L11" s="21">
        <v>153</v>
      </c>
      <c r="M11" s="21">
        <v>195</v>
      </c>
      <c r="N11" s="21">
        <v>173</v>
      </c>
      <c r="O11" s="22">
        <v>144</v>
      </c>
      <c r="P11" s="25">
        <f>MAX(J11:O11)</f>
        <v>195</v>
      </c>
      <c r="Q11" s="25">
        <f>MIN(J11:O11)</f>
        <v>144</v>
      </c>
      <c r="R11" s="25">
        <f>SUM(J11:O11)+P11*0.001+Q11*0.000001</f>
        <v>995.195144</v>
      </c>
    </row>
    <row r="12" spans="1:18" ht="12.75">
      <c r="A12" s="39">
        <f>IF(R12&gt;0,RANK(R12,$R$7:$R$190,0),"")</f>
        <v>6</v>
      </c>
      <c r="B12" s="13"/>
      <c r="C12" s="14" t="s">
        <v>22</v>
      </c>
      <c r="D12" s="15" t="s">
        <v>26</v>
      </c>
      <c r="E12" s="16">
        <v>2</v>
      </c>
      <c r="F12" s="17"/>
      <c r="G12" s="18"/>
      <c r="H12" s="40">
        <f>IF(R12&gt;0,SUM(J12:O12),"")</f>
        <v>974</v>
      </c>
      <c r="I12" s="41">
        <f>IF(R12&gt;0,AVERAGE(J12:O12),"")</f>
        <v>162.33333333333334</v>
      </c>
      <c r="J12" s="19">
        <v>145</v>
      </c>
      <c r="K12" s="20">
        <v>189</v>
      </c>
      <c r="L12" s="21">
        <v>158</v>
      </c>
      <c r="M12" s="21">
        <v>184</v>
      </c>
      <c r="N12" s="21">
        <v>159</v>
      </c>
      <c r="O12" s="22">
        <v>139</v>
      </c>
      <c r="P12" s="25">
        <f>MAX(J12:O12)</f>
        <v>189</v>
      </c>
      <c r="Q12" s="25">
        <f>MIN(J12:O12)</f>
        <v>139</v>
      </c>
      <c r="R12" s="25">
        <f>SUM(J12:O12)+P12*0.001+Q12*0.000001</f>
        <v>974.189139</v>
      </c>
    </row>
    <row r="13" spans="1:18" ht="12.75">
      <c r="A13" s="39">
        <f>IF(R13&gt;0,RANK(R13,$R$7:$R$190,0),"")</f>
        <v>7</v>
      </c>
      <c r="B13" s="13"/>
      <c r="C13" s="14" t="s">
        <v>30</v>
      </c>
      <c r="D13" s="15" t="s">
        <v>26</v>
      </c>
      <c r="E13" s="16">
        <v>2</v>
      </c>
      <c r="F13" s="17"/>
      <c r="G13" s="18"/>
      <c r="H13" s="40">
        <f>IF(R13&gt;0,SUM(J13:O13),"")</f>
        <v>970</v>
      </c>
      <c r="I13" s="41">
        <f>IF(R13&gt;0,AVERAGE(J13:O13),"")</f>
        <v>161.66666666666666</v>
      </c>
      <c r="J13" s="19">
        <v>134</v>
      </c>
      <c r="K13" s="20">
        <v>134</v>
      </c>
      <c r="L13" s="21">
        <v>165</v>
      </c>
      <c r="M13" s="21">
        <v>195</v>
      </c>
      <c r="N13" s="21">
        <v>169</v>
      </c>
      <c r="O13" s="22">
        <v>173</v>
      </c>
      <c r="P13" s="25">
        <f>MAX(J13:O13)</f>
        <v>195</v>
      </c>
      <c r="Q13" s="25">
        <f>MIN(J13:O13)</f>
        <v>134</v>
      </c>
      <c r="R13" s="25">
        <f>SUM(J13:O13)+P13*0.001+Q13*0.000001</f>
        <v>970.195134</v>
      </c>
    </row>
    <row r="14" spans="1:18" ht="12.75">
      <c r="A14" s="39">
        <f>IF(R14&gt;0,RANK(R14,$R$7:$R$190,0),"")</f>
      </c>
      <c r="B14" s="13"/>
      <c r="C14" s="14"/>
      <c r="D14" s="15"/>
      <c r="E14" s="16"/>
      <c r="F14" s="17"/>
      <c r="G14" s="18"/>
      <c r="H14" s="40">
        <f>IF(R14&gt;0,SUM(J14:O14),"")</f>
      </c>
      <c r="I14" s="41">
        <f>IF(R14&gt;0,AVERAGE(J14:O14),"")</f>
      </c>
      <c r="J14" s="19"/>
      <c r="K14" s="20"/>
      <c r="L14" s="21"/>
      <c r="M14" s="21"/>
      <c r="N14" s="21"/>
      <c r="O14" s="22"/>
      <c r="P14" s="25">
        <f>MAX(J14:O14)</f>
        <v>0</v>
      </c>
      <c r="Q14" s="25">
        <f>MIN(J14:O14)</f>
        <v>0</v>
      </c>
      <c r="R14" s="25">
        <f>SUM(J14:O14)+P14*0.001+Q14*0.000001</f>
        <v>0</v>
      </c>
    </row>
    <row r="15" spans="1:18" ht="12.75">
      <c r="A15" s="39">
        <f>IF(R15&gt;0,RANK(R15,$R$7:$R$190,0),"")</f>
      </c>
      <c r="B15" s="13"/>
      <c r="C15" s="14"/>
      <c r="D15" s="15"/>
      <c r="E15" s="16"/>
      <c r="F15" s="17"/>
      <c r="G15" s="18"/>
      <c r="H15" s="40">
        <f>IF(R15&gt;0,SUM(J15:O15),"")</f>
      </c>
      <c r="I15" s="41">
        <f>IF(R15&gt;0,AVERAGE(J15:O15),"")</f>
      </c>
      <c r="J15" s="19"/>
      <c r="K15" s="20"/>
      <c r="L15" s="21"/>
      <c r="M15" s="21"/>
      <c r="N15" s="21"/>
      <c r="O15" s="22"/>
      <c r="P15" s="25">
        <f>MAX(J15:O15)</f>
        <v>0</v>
      </c>
      <c r="Q15" s="25">
        <f>MIN(J15:O15)</f>
        <v>0</v>
      </c>
      <c r="R15" s="25">
        <f>SUM(J15:O15)+P15*0.001+Q15*0.000001</f>
        <v>0</v>
      </c>
    </row>
    <row r="16" spans="1:18" ht="12.75">
      <c r="A16" s="39">
        <f>IF(R16&gt;0,RANK(R16,$R$7:$R$190,0),"")</f>
      </c>
      <c r="B16" s="13"/>
      <c r="C16" s="14"/>
      <c r="D16" s="15"/>
      <c r="E16" s="16"/>
      <c r="F16" s="17"/>
      <c r="G16" s="18"/>
      <c r="H16" s="40">
        <f>IF(R16&gt;0,SUM(J16:O16),"")</f>
      </c>
      <c r="I16" s="41">
        <f>IF(R16&gt;0,AVERAGE(J16:O16),"")</f>
      </c>
      <c r="J16" s="19"/>
      <c r="K16" s="20"/>
      <c r="L16" s="21"/>
      <c r="M16" s="21"/>
      <c r="N16" s="21"/>
      <c r="O16" s="22"/>
      <c r="P16" s="25">
        <f>MAX(J16:O16)</f>
        <v>0</v>
      </c>
      <c r="Q16" s="25">
        <f>MIN(J16:O16)</f>
        <v>0</v>
      </c>
      <c r="R16" s="25">
        <f>SUM(J16:O16)+P16*0.001+Q16*0.000001</f>
        <v>0</v>
      </c>
    </row>
    <row r="17" spans="1:18" ht="12.75">
      <c r="A17" s="39">
        <f>IF(R17&gt;0,RANK(R17,$R$7:$R$190,0),"")</f>
      </c>
      <c r="B17" s="13"/>
      <c r="C17" s="14"/>
      <c r="D17" s="15"/>
      <c r="E17" s="16"/>
      <c r="F17" s="17"/>
      <c r="G17" s="18"/>
      <c r="H17" s="40">
        <f>IF(R17&gt;0,SUM(J17:O17),"")</f>
      </c>
      <c r="I17" s="41">
        <f>IF(R17&gt;0,AVERAGE(J17:O17),"")</f>
      </c>
      <c r="J17" s="19"/>
      <c r="K17" s="20"/>
      <c r="L17" s="21"/>
      <c r="M17" s="21"/>
      <c r="N17" s="21"/>
      <c r="O17" s="22"/>
      <c r="P17" s="25">
        <f>MAX(J17:O17)</f>
        <v>0</v>
      </c>
      <c r="Q17" s="25">
        <f>MIN(J17:O17)</f>
        <v>0</v>
      </c>
      <c r="R17" s="25">
        <f>SUM(J17:O17)+P17*0.001+Q17*0.000001</f>
        <v>0</v>
      </c>
    </row>
    <row r="18" spans="1:18" ht="12.75">
      <c r="A18" s="39">
        <f>IF(R18&gt;0,RANK(R18,$R$7:$R$190,0),"")</f>
      </c>
      <c r="B18" s="13"/>
      <c r="C18" s="14"/>
      <c r="D18" s="15"/>
      <c r="E18" s="16"/>
      <c r="F18" s="17"/>
      <c r="G18" s="18"/>
      <c r="H18" s="40">
        <f>IF(R18&gt;0,SUM(J18:O18),"")</f>
      </c>
      <c r="I18" s="41">
        <f>IF(R18&gt;0,AVERAGE(J18:O18),"")</f>
      </c>
      <c r="J18" s="19"/>
      <c r="K18" s="20"/>
      <c r="L18" s="21"/>
      <c r="M18" s="21"/>
      <c r="N18" s="21"/>
      <c r="O18" s="22"/>
      <c r="P18" s="25">
        <f>MAX(J18:O18)</f>
        <v>0</v>
      </c>
      <c r="Q18" s="25">
        <f>MIN(J18:O18)</f>
        <v>0</v>
      </c>
      <c r="R18" s="25">
        <f>SUM(J18:O18)+P18*0.001+Q18*0.000001</f>
        <v>0</v>
      </c>
    </row>
    <row r="19" spans="1:18" ht="12.75">
      <c r="A19" s="39">
        <f>IF(R19&gt;0,RANK(R19,$R$7:$R$190,0),"")</f>
      </c>
      <c r="B19" s="13"/>
      <c r="C19" s="14"/>
      <c r="D19" s="15"/>
      <c r="E19" s="16"/>
      <c r="F19" s="17"/>
      <c r="G19" s="18"/>
      <c r="H19" s="40">
        <f>IF(R19&gt;0,SUM(J19:O19),"")</f>
      </c>
      <c r="I19" s="41">
        <f>IF(R19&gt;0,AVERAGE(J19:O19),"")</f>
      </c>
      <c r="J19" s="19"/>
      <c r="K19" s="20"/>
      <c r="L19" s="21"/>
      <c r="M19" s="21"/>
      <c r="N19" s="21"/>
      <c r="O19" s="22"/>
      <c r="P19" s="25">
        <f>MAX(J19:O19)</f>
        <v>0</v>
      </c>
      <c r="Q19" s="25">
        <f>MIN(J19:O19)</f>
        <v>0</v>
      </c>
      <c r="R19" s="25">
        <f>SUM(J19:O19)+P19*0.001+Q19*0.000001</f>
        <v>0</v>
      </c>
    </row>
    <row r="20" spans="1:18" ht="12.75">
      <c r="A20" s="39">
        <f>IF(R20&gt;0,RANK(R20,$R$7:$R$190,0),"")</f>
      </c>
      <c r="B20" s="13"/>
      <c r="C20" s="14"/>
      <c r="D20" s="15"/>
      <c r="E20" s="16"/>
      <c r="F20" s="17"/>
      <c r="G20" s="18"/>
      <c r="H20" s="40">
        <f>IF(R20&gt;0,SUM(J20:O20),"")</f>
      </c>
      <c r="I20" s="41">
        <f>IF(R20&gt;0,AVERAGE(J20:O20),"")</f>
      </c>
      <c r="J20" s="19"/>
      <c r="K20" s="20"/>
      <c r="L20" s="21"/>
      <c r="M20" s="21"/>
      <c r="N20" s="21"/>
      <c r="O20" s="22"/>
      <c r="P20" s="25">
        <f>MAX(J20:O20)</f>
        <v>0</v>
      </c>
      <c r="Q20" s="25">
        <f>MIN(J20:O20)</f>
        <v>0</v>
      </c>
      <c r="R20" s="25">
        <f>SUM(J20:O20)+P20*0.001+Q20*0.000001</f>
        <v>0</v>
      </c>
    </row>
    <row r="21" spans="1:18" ht="12.75">
      <c r="A21" s="39">
        <f>IF(R21&gt;0,RANK(R21,$R$7:$R$190,0),"")</f>
      </c>
      <c r="B21" s="13"/>
      <c r="C21" s="14"/>
      <c r="D21" s="15"/>
      <c r="E21" s="16"/>
      <c r="F21" s="17"/>
      <c r="G21" s="18"/>
      <c r="H21" s="40">
        <f>IF(R21&gt;0,SUM(J21:O21),"")</f>
      </c>
      <c r="I21" s="41">
        <f>IF(R21&gt;0,AVERAGE(J21:O21),"")</f>
      </c>
      <c r="J21" s="19"/>
      <c r="K21" s="20"/>
      <c r="L21" s="21"/>
      <c r="M21" s="21"/>
      <c r="N21" s="21"/>
      <c r="O21" s="22"/>
      <c r="P21" s="25">
        <f>MAX(J21:O21)</f>
        <v>0</v>
      </c>
      <c r="Q21" s="25">
        <f>MIN(J21:O21)</f>
        <v>0</v>
      </c>
      <c r="R21" s="25">
        <f>SUM(J21:O21)+P21*0.001+Q21*0.000001</f>
        <v>0</v>
      </c>
    </row>
    <row r="22" spans="1:18" ht="12.75">
      <c r="A22" s="39">
        <f>IF(R22&gt;0,RANK(R22,$R$7:$R$190,0),"")</f>
      </c>
      <c r="B22" s="13"/>
      <c r="C22" s="14"/>
      <c r="D22" s="15"/>
      <c r="E22" s="16"/>
      <c r="F22" s="17"/>
      <c r="G22" s="18"/>
      <c r="H22" s="40">
        <f>IF(R22&gt;0,SUM(J22:O22),"")</f>
      </c>
      <c r="I22" s="41">
        <f>IF(R22&gt;0,AVERAGE(J22:O22),"")</f>
      </c>
      <c r="J22" s="19"/>
      <c r="K22" s="20"/>
      <c r="L22" s="21"/>
      <c r="M22" s="21"/>
      <c r="N22" s="21"/>
      <c r="O22" s="22"/>
      <c r="P22" s="25">
        <f>MAX(J22:O22)</f>
        <v>0</v>
      </c>
      <c r="Q22" s="25">
        <f>MIN(J22:O22)</f>
        <v>0</v>
      </c>
      <c r="R22" s="25">
        <f>SUM(J22:O22)+P22*0.001+Q22*0.000001</f>
        <v>0</v>
      </c>
    </row>
    <row r="23" spans="1:18" ht="12.75">
      <c r="A23" s="39">
        <f>IF(R23&gt;0,RANK(R23,$R$7:$R$190,0),"")</f>
      </c>
      <c r="B23" s="13"/>
      <c r="C23" s="14"/>
      <c r="D23" s="15"/>
      <c r="E23" s="16"/>
      <c r="F23" s="17"/>
      <c r="G23" s="18"/>
      <c r="H23" s="40">
        <f>IF(R23&gt;0,SUM(J23:O23),"")</f>
      </c>
      <c r="I23" s="41">
        <f>IF(R23&gt;0,AVERAGE(J23:O23),"")</f>
      </c>
      <c r="J23" s="19"/>
      <c r="K23" s="20"/>
      <c r="L23" s="21"/>
      <c r="M23" s="21"/>
      <c r="N23" s="21"/>
      <c r="O23" s="22"/>
      <c r="P23" s="25">
        <f>MAX(J23:O23)</f>
        <v>0</v>
      </c>
      <c r="Q23" s="25">
        <f>MIN(J23:O23)</f>
        <v>0</v>
      </c>
      <c r="R23" s="25">
        <f>SUM(J23:O23)+P23*0.001+Q23*0.000001</f>
        <v>0</v>
      </c>
    </row>
    <row r="24" spans="1:18" ht="12.75">
      <c r="A24" s="39">
        <f>IF(R24&gt;0,RANK(R24,$R$7:$R$190,0),"")</f>
      </c>
      <c r="B24" s="13"/>
      <c r="C24" s="14"/>
      <c r="D24" s="15"/>
      <c r="E24" s="16"/>
      <c r="F24" s="17"/>
      <c r="G24" s="18"/>
      <c r="H24" s="40">
        <f>IF(R24&gt;0,SUM(J24:O24),"")</f>
      </c>
      <c r="I24" s="41">
        <f>IF(R24&gt;0,AVERAGE(J24:O24),"")</f>
      </c>
      <c r="J24" s="19"/>
      <c r="K24" s="20"/>
      <c r="L24" s="21"/>
      <c r="M24" s="21"/>
      <c r="N24" s="21"/>
      <c r="O24" s="22"/>
      <c r="P24" s="25">
        <f>MAX(J24:O24)</f>
        <v>0</v>
      </c>
      <c r="Q24" s="25">
        <f>MIN(J24:O24)</f>
        <v>0</v>
      </c>
      <c r="R24" s="25">
        <f>SUM(J24:O24)+P24*0.001+Q24*0.000001</f>
        <v>0</v>
      </c>
    </row>
    <row r="25" spans="1:18" ht="12.75">
      <c r="A25" s="39">
        <f>IF(R25&gt;0,RANK(R25,$R$7:$R$190,0),"")</f>
      </c>
      <c r="B25" s="13"/>
      <c r="C25" s="14"/>
      <c r="D25" s="15"/>
      <c r="E25" s="16"/>
      <c r="F25" s="17"/>
      <c r="G25" s="18"/>
      <c r="H25" s="40">
        <f>IF(R25&gt;0,SUM(J25:O25),"")</f>
      </c>
      <c r="I25" s="41">
        <f>IF(R25&gt;0,AVERAGE(J25:O25),"")</f>
      </c>
      <c r="J25" s="19"/>
      <c r="K25" s="20"/>
      <c r="L25" s="21"/>
      <c r="M25" s="21"/>
      <c r="N25" s="21"/>
      <c r="O25" s="22"/>
      <c r="P25" s="25">
        <f>MAX(J25:O25)</f>
        <v>0</v>
      </c>
      <c r="Q25" s="25">
        <f>MIN(J25:O25)</f>
        <v>0</v>
      </c>
      <c r="R25" s="25">
        <f>SUM(J25:O25)+P25*0.001+Q25*0.000001</f>
        <v>0</v>
      </c>
    </row>
    <row r="26" spans="1:18" ht="12.75">
      <c r="A26" s="39">
        <f>IF(R26&gt;0,RANK(R26,$R$7:$R$190,0),"")</f>
      </c>
      <c r="B26" s="13"/>
      <c r="C26" s="14"/>
      <c r="D26" s="15"/>
      <c r="E26" s="16"/>
      <c r="F26" s="17"/>
      <c r="G26" s="18"/>
      <c r="H26" s="40">
        <f>IF(R26&gt;0,SUM(J26:O26),"")</f>
      </c>
      <c r="I26" s="41">
        <f>IF(R26&gt;0,AVERAGE(J26:O26),"")</f>
      </c>
      <c r="J26" s="19"/>
      <c r="K26" s="20"/>
      <c r="L26" s="21"/>
      <c r="M26" s="21"/>
      <c r="N26" s="21"/>
      <c r="O26" s="22"/>
      <c r="P26" s="25">
        <f>MAX(J26:O26)</f>
        <v>0</v>
      </c>
      <c r="Q26" s="25">
        <f>MIN(J26:O26)</f>
        <v>0</v>
      </c>
      <c r="R26" s="25">
        <f>SUM(J26:O26)+P26*0.001+Q26*0.000001</f>
        <v>0</v>
      </c>
    </row>
    <row r="27" spans="1:18" ht="12.75">
      <c r="A27" s="39">
        <f>IF(R27&gt;0,RANK(R27,$R$7:$R$190,0),"")</f>
      </c>
      <c r="B27" s="13"/>
      <c r="C27" s="14"/>
      <c r="D27" s="15"/>
      <c r="E27" s="16"/>
      <c r="F27" s="17"/>
      <c r="G27" s="18"/>
      <c r="H27" s="40">
        <f>IF(R27&gt;0,SUM(J27:O27),"")</f>
      </c>
      <c r="I27" s="41">
        <f>IF(R27&gt;0,AVERAGE(J27:O27),"")</f>
      </c>
      <c r="J27" s="19"/>
      <c r="K27" s="20"/>
      <c r="L27" s="21"/>
      <c r="M27" s="21"/>
      <c r="N27" s="21"/>
      <c r="O27" s="22"/>
      <c r="P27" s="25">
        <f>MAX(J27:O27)</f>
        <v>0</v>
      </c>
      <c r="Q27" s="25">
        <f>MIN(J27:O27)</f>
        <v>0</v>
      </c>
      <c r="R27" s="25">
        <f>SUM(J27:O27)+P27*0.001+Q27*0.000001</f>
        <v>0</v>
      </c>
    </row>
    <row r="28" spans="1:18" ht="12.75">
      <c r="A28" s="39">
        <f>IF(R28&gt;0,RANK(R28,$R$7:$R$190,0),"")</f>
      </c>
      <c r="B28" s="13"/>
      <c r="C28" s="14"/>
      <c r="D28" s="15"/>
      <c r="E28" s="16"/>
      <c r="F28" s="17"/>
      <c r="G28" s="18"/>
      <c r="H28" s="40">
        <f>IF(R28&gt;0,SUM(J28:O28),"")</f>
      </c>
      <c r="I28" s="41">
        <f>IF(R28&gt;0,AVERAGE(J28:O28),"")</f>
      </c>
      <c r="J28" s="19"/>
      <c r="K28" s="20"/>
      <c r="L28" s="21"/>
      <c r="M28" s="21"/>
      <c r="N28" s="21"/>
      <c r="O28" s="22"/>
      <c r="P28" s="25">
        <f>MAX(J28:O28)</f>
        <v>0</v>
      </c>
      <c r="Q28" s="25">
        <f>MIN(J28:O28)</f>
        <v>0</v>
      </c>
      <c r="R28" s="25">
        <f>SUM(J28:O28)+P28*0.001+Q28*0.000001</f>
        <v>0</v>
      </c>
    </row>
    <row r="29" spans="1:18" ht="12.75">
      <c r="A29" s="39">
        <f>IF(R29&gt;0,RANK(R29,$R$7:$R$190,0),"")</f>
      </c>
      <c r="B29" s="13"/>
      <c r="C29" s="14"/>
      <c r="D29" s="15"/>
      <c r="E29" s="16"/>
      <c r="F29" s="17"/>
      <c r="G29" s="18"/>
      <c r="H29" s="40">
        <f>IF(R29&gt;0,SUM(J29:O29),"")</f>
      </c>
      <c r="I29" s="41">
        <f>IF(R29&gt;0,AVERAGE(J29:O29),"")</f>
      </c>
      <c r="J29" s="19"/>
      <c r="K29" s="20"/>
      <c r="L29" s="21"/>
      <c r="M29" s="21"/>
      <c r="N29" s="21"/>
      <c r="O29" s="22"/>
      <c r="P29" s="25">
        <f>MAX(J29:O29)</f>
        <v>0</v>
      </c>
      <c r="Q29" s="25">
        <f>MIN(J29:O29)</f>
        <v>0</v>
      </c>
      <c r="R29" s="25">
        <f>SUM(J29:O29)+P29*0.001+Q29*0.000001</f>
        <v>0</v>
      </c>
    </row>
    <row r="30" spans="1:18" ht="12.75">
      <c r="A30" s="39">
        <f>IF(R30&gt;0,RANK(R30,$R$7:$R$190,0),"")</f>
      </c>
      <c r="B30" s="13"/>
      <c r="C30" s="14"/>
      <c r="D30" s="15"/>
      <c r="E30" s="16"/>
      <c r="F30" s="17"/>
      <c r="G30" s="18"/>
      <c r="H30" s="40">
        <f>IF(R30&gt;0,SUM(J30:O30),"")</f>
      </c>
      <c r="I30" s="41">
        <f>IF(R30&gt;0,AVERAGE(J30:O30),"")</f>
      </c>
      <c r="J30" s="19"/>
      <c r="K30" s="20"/>
      <c r="L30" s="21"/>
      <c r="M30" s="21"/>
      <c r="N30" s="21"/>
      <c r="O30" s="22"/>
      <c r="P30" s="25">
        <f>MAX(J30:O30)</f>
        <v>0</v>
      </c>
      <c r="Q30" s="25">
        <f>MIN(J30:O30)</f>
        <v>0</v>
      </c>
      <c r="R30" s="25">
        <f>SUM(J30:O30)+P30*0.001+Q30*0.000001</f>
        <v>0</v>
      </c>
    </row>
    <row r="31" spans="1:18" ht="12.75">
      <c r="A31" s="39">
        <f>IF(R31&gt;0,RANK(R31,$R$7:$R$190,0),"")</f>
      </c>
      <c r="B31" s="13"/>
      <c r="C31" s="14"/>
      <c r="D31" s="15"/>
      <c r="E31" s="16"/>
      <c r="F31" s="17"/>
      <c r="G31" s="18"/>
      <c r="H31" s="40">
        <f>IF(R31&gt;0,SUM(J31:O31),"")</f>
      </c>
      <c r="I31" s="41">
        <f>IF(R31&gt;0,AVERAGE(J31:O31),"")</f>
      </c>
      <c r="J31" s="19"/>
      <c r="K31" s="20"/>
      <c r="L31" s="21"/>
      <c r="M31" s="21"/>
      <c r="N31" s="21"/>
      <c r="O31" s="22"/>
      <c r="P31" s="25">
        <f>MAX(J31:O31)</f>
        <v>0</v>
      </c>
      <c r="Q31" s="25">
        <f>MIN(J31:O31)</f>
        <v>0</v>
      </c>
      <c r="R31" s="25">
        <f>SUM(J31:O31)+P31*0.001+Q31*0.000001</f>
        <v>0</v>
      </c>
    </row>
    <row r="32" spans="1:18" ht="12.75">
      <c r="A32" s="39">
        <f>IF(R32&gt;0,RANK(R32,$R$7:$R$190,0),"")</f>
      </c>
      <c r="B32" s="13"/>
      <c r="C32" s="14"/>
      <c r="D32" s="15"/>
      <c r="E32" s="16"/>
      <c r="F32" s="17"/>
      <c r="G32" s="18"/>
      <c r="H32" s="40">
        <f>IF(R32&gt;0,SUM(J32:O32),"")</f>
      </c>
      <c r="I32" s="41">
        <f>IF(R32&gt;0,AVERAGE(J32:O32),"")</f>
      </c>
      <c r="J32" s="19"/>
      <c r="K32" s="20"/>
      <c r="L32" s="21"/>
      <c r="M32" s="21"/>
      <c r="N32" s="21"/>
      <c r="O32" s="22"/>
      <c r="P32" s="25">
        <f>MAX(J32:O32)</f>
        <v>0</v>
      </c>
      <c r="Q32" s="25">
        <f>MIN(J32:O32)</f>
        <v>0</v>
      </c>
      <c r="R32" s="25">
        <f>SUM(J32:O32)+P32*0.001+Q32*0.000001</f>
        <v>0</v>
      </c>
    </row>
    <row r="33" spans="1:18" ht="12.75">
      <c r="A33" s="39">
        <f>IF(R33&gt;0,RANK(R33,$R$7:$R$190,0),"")</f>
      </c>
      <c r="B33" s="13"/>
      <c r="C33" s="14"/>
      <c r="D33" s="15"/>
      <c r="E33" s="16"/>
      <c r="F33" s="17"/>
      <c r="G33" s="18"/>
      <c r="H33" s="40">
        <f>IF(R33&gt;0,SUM(J33:O33),"")</f>
      </c>
      <c r="I33" s="41">
        <f>IF(R33&gt;0,AVERAGE(J33:O33),"")</f>
      </c>
      <c r="J33" s="19"/>
      <c r="K33" s="20"/>
      <c r="L33" s="21"/>
      <c r="M33" s="21"/>
      <c r="N33" s="21"/>
      <c r="O33" s="22"/>
      <c r="P33" s="25">
        <f>MAX(J33:O33)</f>
        <v>0</v>
      </c>
      <c r="Q33" s="25">
        <f>MIN(J33:O33)</f>
        <v>0</v>
      </c>
      <c r="R33" s="25">
        <f>SUM(J33:O33)+P33*0.001+Q33*0.000001</f>
        <v>0</v>
      </c>
    </row>
    <row r="34" spans="1:18" ht="12.75">
      <c r="A34" s="39">
        <f>IF(R34&gt;0,RANK(R34,$R$7:$R$190,0),"")</f>
      </c>
      <c r="B34" s="13"/>
      <c r="C34" s="14"/>
      <c r="D34" s="15"/>
      <c r="E34" s="16"/>
      <c r="F34" s="17"/>
      <c r="G34" s="18"/>
      <c r="H34" s="40">
        <f>IF(R34&gt;0,SUM(J34:O34),"")</f>
      </c>
      <c r="I34" s="41">
        <f>IF(R34&gt;0,AVERAGE(J34:O34),"")</f>
      </c>
      <c r="J34" s="19"/>
      <c r="K34" s="20"/>
      <c r="L34" s="21"/>
      <c r="M34" s="21"/>
      <c r="N34" s="21"/>
      <c r="O34" s="22"/>
      <c r="P34" s="25">
        <f>MAX(J34:O34)</f>
        <v>0</v>
      </c>
      <c r="Q34" s="25">
        <f>MIN(J34:O34)</f>
        <v>0</v>
      </c>
      <c r="R34" s="25">
        <f>SUM(J34:O34)+P34*0.001+Q34*0.000001</f>
        <v>0</v>
      </c>
    </row>
    <row r="35" spans="1:18" ht="12.75">
      <c r="A35" s="39">
        <f>IF(R35&gt;0,RANK(R35,$R$7:$R$190,0),"")</f>
      </c>
      <c r="B35" s="13"/>
      <c r="C35" s="14"/>
      <c r="D35" s="15"/>
      <c r="E35" s="16"/>
      <c r="F35" s="17"/>
      <c r="G35" s="18"/>
      <c r="H35" s="40">
        <f>IF(R35&gt;0,SUM(J35:O35),"")</f>
      </c>
      <c r="I35" s="41">
        <f>IF(R35&gt;0,AVERAGE(J35:O35),"")</f>
      </c>
      <c r="J35" s="19"/>
      <c r="K35" s="20"/>
      <c r="L35" s="21"/>
      <c r="M35" s="21"/>
      <c r="N35" s="21"/>
      <c r="O35" s="22"/>
      <c r="P35" s="25">
        <f>MAX(J35:O35)</f>
        <v>0</v>
      </c>
      <c r="Q35" s="25">
        <f>MIN(J35:O35)</f>
        <v>0</v>
      </c>
      <c r="R35" s="25">
        <f>SUM(J35:O35)+P35*0.001+Q35*0.000001</f>
        <v>0</v>
      </c>
    </row>
    <row r="36" spans="1:18" ht="12.75">
      <c r="A36" s="39">
        <f>IF(R36&gt;0,RANK(R36,$R$7:$R$190,0),"")</f>
      </c>
      <c r="B36" s="13"/>
      <c r="C36" s="14"/>
      <c r="D36" s="15"/>
      <c r="E36" s="16"/>
      <c r="F36" s="17"/>
      <c r="G36" s="18"/>
      <c r="H36" s="40">
        <f>IF(R36&gt;0,SUM(J36:O36),"")</f>
      </c>
      <c r="I36" s="41">
        <f>IF(R36&gt;0,AVERAGE(J36:O36),"")</f>
      </c>
      <c r="J36" s="19"/>
      <c r="K36" s="20"/>
      <c r="L36" s="21"/>
      <c r="M36" s="21"/>
      <c r="N36" s="21"/>
      <c r="O36" s="22"/>
      <c r="P36" s="25">
        <f>MAX(J36:O36)</f>
        <v>0</v>
      </c>
      <c r="Q36" s="25">
        <f>MIN(J36:O36)</f>
        <v>0</v>
      </c>
      <c r="R36" s="25">
        <f>SUM(J36:O36)+P36*0.001+Q36*0.000001</f>
        <v>0</v>
      </c>
    </row>
    <row r="37" spans="1:18" ht="12.75">
      <c r="A37" s="39">
        <f>IF(R37&gt;0,RANK(R37,$R$7:$R$190,0),"")</f>
      </c>
      <c r="B37" s="13"/>
      <c r="C37" s="14"/>
      <c r="D37" s="15"/>
      <c r="E37" s="16"/>
      <c r="F37" s="17"/>
      <c r="G37" s="18"/>
      <c r="H37" s="40">
        <f>IF(R37&gt;0,SUM(J37:O37),"")</f>
      </c>
      <c r="I37" s="41">
        <f>IF(R37&gt;0,AVERAGE(J37:O37),"")</f>
      </c>
      <c r="J37" s="19"/>
      <c r="K37" s="20"/>
      <c r="L37" s="21"/>
      <c r="M37" s="21"/>
      <c r="N37" s="21"/>
      <c r="O37" s="22"/>
      <c r="P37" s="25">
        <f>MAX(J37:O37)</f>
        <v>0</v>
      </c>
      <c r="Q37" s="25">
        <f>MIN(J37:O37)</f>
        <v>0</v>
      </c>
      <c r="R37" s="25">
        <f>SUM(J37:O37)+P37*0.001+Q37*0.000001</f>
        <v>0</v>
      </c>
    </row>
    <row r="38" spans="1:18" ht="12.75">
      <c r="A38" s="39">
        <f>IF(R38&gt;0,RANK(R38,$R$7:$R$190,0),"")</f>
      </c>
      <c r="B38" s="13"/>
      <c r="C38" s="14"/>
      <c r="D38" s="15"/>
      <c r="E38" s="16"/>
      <c r="F38" s="17"/>
      <c r="G38" s="18"/>
      <c r="H38" s="40">
        <f>IF(R38&gt;0,SUM(J38:O38),"")</f>
      </c>
      <c r="I38" s="41">
        <f>IF(R38&gt;0,AVERAGE(J38:O38),"")</f>
      </c>
      <c r="J38" s="19"/>
      <c r="K38" s="20"/>
      <c r="L38" s="21"/>
      <c r="M38" s="21"/>
      <c r="N38" s="21"/>
      <c r="O38" s="22"/>
      <c r="P38" s="25">
        <f>MAX(J38:O38)</f>
        <v>0</v>
      </c>
      <c r="Q38" s="25">
        <f>MIN(J38:O38)</f>
        <v>0</v>
      </c>
      <c r="R38" s="25">
        <f>SUM(J38:O38)+P38*0.001+Q38*0.000001</f>
        <v>0</v>
      </c>
    </row>
    <row r="39" spans="1:18" ht="12.75">
      <c r="A39" s="39">
        <f>IF(R39&gt;0,RANK(R39,$R$7:$R$190,0),"")</f>
      </c>
      <c r="B39" s="13"/>
      <c r="C39" s="14"/>
      <c r="D39" s="15"/>
      <c r="E39" s="16"/>
      <c r="F39" s="17"/>
      <c r="G39" s="18"/>
      <c r="H39" s="40">
        <f>IF(R39&gt;0,SUM(J39:O39),"")</f>
      </c>
      <c r="I39" s="41">
        <f>IF(R39&gt;0,AVERAGE(J39:O39),"")</f>
      </c>
      <c r="J39" s="19"/>
      <c r="K39" s="20"/>
      <c r="L39" s="21"/>
      <c r="M39" s="21"/>
      <c r="N39" s="21"/>
      <c r="O39" s="22"/>
      <c r="P39" s="25">
        <f>MAX(J39:O39)</f>
        <v>0</v>
      </c>
      <c r="Q39" s="25">
        <f>MIN(J39:O39)</f>
        <v>0</v>
      </c>
      <c r="R39" s="25">
        <f>SUM(J39:O39)+P39*0.001+Q39*0.000001</f>
        <v>0</v>
      </c>
    </row>
    <row r="40" spans="1:18" ht="12.75">
      <c r="A40" s="39">
        <f>IF(R40&gt;0,RANK(R40,$R$7:$R$190,0),"")</f>
      </c>
      <c r="B40" s="13"/>
      <c r="C40" s="14"/>
      <c r="D40" s="15"/>
      <c r="E40" s="16"/>
      <c r="F40" s="17"/>
      <c r="G40" s="18"/>
      <c r="H40" s="40">
        <f>IF(R40&gt;0,SUM(J40:O40),"")</f>
      </c>
      <c r="I40" s="41">
        <f>IF(R40&gt;0,AVERAGE(J40:O40),"")</f>
      </c>
      <c r="J40" s="19"/>
      <c r="K40" s="20"/>
      <c r="L40" s="21"/>
      <c r="M40" s="21"/>
      <c r="N40" s="21"/>
      <c r="O40" s="22"/>
      <c r="P40" s="25">
        <f>MAX(J40:O40)</f>
        <v>0</v>
      </c>
      <c r="Q40" s="25">
        <f>MIN(J40:O40)</f>
        <v>0</v>
      </c>
      <c r="R40" s="25">
        <f>SUM(J40:O40)+P40*0.001+Q40*0.000001</f>
        <v>0</v>
      </c>
    </row>
    <row r="41" spans="1:18" ht="12.75">
      <c r="A41" s="39">
        <f>IF(R41&gt;0,RANK(R41,$R$7:$R$190,0),"")</f>
      </c>
      <c r="B41" s="13"/>
      <c r="C41" s="14"/>
      <c r="D41" s="15"/>
      <c r="E41" s="16"/>
      <c r="F41" s="17"/>
      <c r="G41" s="18"/>
      <c r="H41" s="40">
        <f>IF(R41&gt;0,SUM(J41:O41),"")</f>
      </c>
      <c r="I41" s="41">
        <f>IF(R41&gt;0,AVERAGE(J41:O41),"")</f>
      </c>
      <c r="J41" s="19"/>
      <c r="K41" s="20"/>
      <c r="L41" s="21"/>
      <c r="M41" s="21"/>
      <c r="N41" s="21"/>
      <c r="O41" s="22"/>
      <c r="P41" s="25">
        <f>MAX(J41:O41)</f>
        <v>0</v>
      </c>
      <c r="Q41" s="25">
        <f>MIN(J41:O41)</f>
        <v>0</v>
      </c>
      <c r="R41" s="25">
        <f>SUM(J41:O41)+P41*0.001+Q41*0.000001</f>
        <v>0</v>
      </c>
    </row>
    <row r="42" spans="1:18" ht="12.75">
      <c r="A42" s="39">
        <f>IF(R42&gt;0,RANK(R42,$R$7:$R$190,0),"")</f>
      </c>
      <c r="B42" s="13"/>
      <c r="C42" s="14"/>
      <c r="D42" s="15"/>
      <c r="E42" s="16"/>
      <c r="F42" s="17"/>
      <c r="G42" s="18"/>
      <c r="H42" s="40">
        <f>IF(R42&gt;0,SUM(J42:O42),"")</f>
      </c>
      <c r="I42" s="41">
        <f>IF(R42&gt;0,AVERAGE(J42:O42),"")</f>
      </c>
      <c r="J42" s="19"/>
      <c r="K42" s="20"/>
      <c r="L42" s="21"/>
      <c r="M42" s="21"/>
      <c r="N42" s="21"/>
      <c r="O42" s="22"/>
      <c r="P42" s="25">
        <f>MAX(J42:O42)</f>
        <v>0</v>
      </c>
      <c r="Q42" s="25">
        <f>MIN(J42:O42)</f>
        <v>0</v>
      </c>
      <c r="R42" s="25">
        <f>SUM(J42:O42)+P42*0.001+Q42*0.000001</f>
        <v>0</v>
      </c>
    </row>
    <row r="43" spans="1:18" ht="12.75">
      <c r="A43" s="39">
        <f>IF(R43&gt;0,RANK(R43,$R$7:$R$190,0),"")</f>
      </c>
      <c r="B43" s="13"/>
      <c r="C43" s="14"/>
      <c r="D43" s="15"/>
      <c r="E43" s="16"/>
      <c r="F43" s="17"/>
      <c r="G43" s="18"/>
      <c r="H43" s="40">
        <f>IF(R43&gt;0,SUM(J43:O43),"")</f>
      </c>
      <c r="I43" s="41">
        <f>IF(R43&gt;0,AVERAGE(J43:O43),"")</f>
      </c>
      <c r="J43" s="19"/>
      <c r="K43" s="20"/>
      <c r="L43" s="21"/>
      <c r="M43" s="21"/>
      <c r="N43" s="21"/>
      <c r="O43" s="22"/>
      <c r="P43" s="25">
        <f>MAX(J43:O43)</f>
        <v>0</v>
      </c>
      <c r="Q43" s="25">
        <f>MIN(J43:O43)</f>
        <v>0</v>
      </c>
      <c r="R43" s="25">
        <f>SUM(J43:O43)+P43*0.001+Q43*0.000001</f>
        <v>0</v>
      </c>
    </row>
    <row r="44" spans="1:18" ht="12.75">
      <c r="A44" s="39">
        <f>IF(R44&gt;0,RANK(R44,$R$7:$R$190,0),"")</f>
      </c>
      <c r="B44" s="13"/>
      <c r="C44" s="14"/>
      <c r="D44" s="15"/>
      <c r="E44" s="16"/>
      <c r="F44" s="17"/>
      <c r="G44" s="18"/>
      <c r="H44" s="40">
        <f>IF(R44&gt;0,SUM(J44:O44),"")</f>
      </c>
      <c r="I44" s="41">
        <f>IF(R44&gt;0,AVERAGE(J44:O44),"")</f>
      </c>
      <c r="J44" s="19"/>
      <c r="K44" s="20"/>
      <c r="L44" s="21"/>
      <c r="M44" s="21"/>
      <c r="N44" s="21"/>
      <c r="O44" s="22"/>
      <c r="P44" s="25">
        <f>MAX(J44:O44)</f>
        <v>0</v>
      </c>
      <c r="Q44" s="25">
        <f>MIN(J44:O44)</f>
        <v>0</v>
      </c>
      <c r="R44" s="25">
        <f>SUM(J44:O44)+P44*0.001+Q44*0.000001</f>
        <v>0</v>
      </c>
    </row>
    <row r="45" spans="1:18" ht="12.75">
      <c r="A45" s="39">
        <f>IF(R45&gt;0,RANK(R45,$R$7:$R$190,0),"")</f>
      </c>
      <c r="B45" s="13"/>
      <c r="C45" s="14"/>
      <c r="D45" s="15"/>
      <c r="E45" s="16"/>
      <c r="F45" s="17"/>
      <c r="G45" s="18"/>
      <c r="H45" s="40">
        <f>IF(R45&gt;0,SUM(J45:O45),"")</f>
      </c>
      <c r="I45" s="41">
        <f>IF(R45&gt;0,AVERAGE(J45:O45),"")</f>
      </c>
      <c r="J45" s="19"/>
      <c r="K45" s="20"/>
      <c r="L45" s="21"/>
      <c r="M45" s="21"/>
      <c r="N45" s="21"/>
      <c r="O45" s="22"/>
      <c r="P45" s="25">
        <f>MAX(J45:O45)</f>
        <v>0</v>
      </c>
      <c r="Q45" s="25">
        <f>MIN(J45:O45)</f>
        <v>0</v>
      </c>
      <c r="R45" s="25">
        <f>SUM(J45:O45)+P45*0.001+Q45*0.000001</f>
        <v>0</v>
      </c>
    </row>
    <row r="46" spans="1:18" ht="12.75">
      <c r="A46" s="39">
        <f>IF(R46&gt;0,RANK(R46,$R$7:$R$190,0),"")</f>
      </c>
      <c r="B46" s="13"/>
      <c r="C46" s="14"/>
      <c r="D46" s="15"/>
      <c r="E46" s="16"/>
      <c r="F46" s="17"/>
      <c r="G46" s="18"/>
      <c r="H46" s="40">
        <f>IF(R46&gt;0,SUM(J46:O46),"")</f>
      </c>
      <c r="I46" s="41">
        <f>IF(R46&gt;0,AVERAGE(J46:O46),"")</f>
      </c>
      <c r="J46" s="19"/>
      <c r="K46" s="20"/>
      <c r="L46" s="21"/>
      <c r="M46" s="21"/>
      <c r="N46" s="21"/>
      <c r="O46" s="22"/>
      <c r="P46" s="25">
        <f>MAX(J46:O46)</f>
        <v>0</v>
      </c>
      <c r="Q46" s="25">
        <f>MIN(J46:O46)</f>
        <v>0</v>
      </c>
      <c r="R46" s="25">
        <f>SUM(J46:O46)+P46*0.001+Q46*0.000001</f>
        <v>0</v>
      </c>
    </row>
    <row r="47" spans="1:18" ht="12.75">
      <c r="A47" s="39">
        <f>IF(R47&gt;0,RANK(R47,$R$7:$R$190,0),"")</f>
      </c>
      <c r="B47" s="13"/>
      <c r="C47" s="14"/>
      <c r="D47" s="15"/>
      <c r="E47" s="16"/>
      <c r="F47" s="17"/>
      <c r="G47" s="18"/>
      <c r="H47" s="40">
        <f>IF(R47&gt;0,SUM(J47:O47),"")</f>
      </c>
      <c r="I47" s="41">
        <f>IF(R47&gt;0,AVERAGE(J47:O47),"")</f>
      </c>
      <c r="J47" s="19"/>
      <c r="K47" s="20"/>
      <c r="L47" s="21"/>
      <c r="M47" s="21"/>
      <c r="N47" s="21"/>
      <c r="O47" s="22"/>
      <c r="P47" s="25">
        <f>MAX(J47:O47)</f>
        <v>0</v>
      </c>
      <c r="Q47" s="25">
        <f>MIN(J47:O47)</f>
        <v>0</v>
      </c>
      <c r="R47" s="25">
        <f>SUM(J47:O47)+P47*0.001+Q47*0.000001</f>
        <v>0</v>
      </c>
    </row>
    <row r="48" spans="1:18" ht="12.75">
      <c r="A48" s="39">
        <f>IF(R48&gt;0,RANK(R48,$R$7:$R$190,0),"")</f>
      </c>
      <c r="B48" s="13"/>
      <c r="C48" s="14"/>
      <c r="D48" s="15"/>
      <c r="E48" s="16"/>
      <c r="F48" s="17"/>
      <c r="G48" s="18"/>
      <c r="H48" s="40">
        <f>IF(R48&gt;0,SUM(J48:O48),"")</f>
      </c>
      <c r="I48" s="41">
        <f>IF(R48&gt;0,AVERAGE(J48:O48),"")</f>
      </c>
      <c r="J48" s="19"/>
      <c r="K48" s="20"/>
      <c r="L48" s="21"/>
      <c r="M48" s="21"/>
      <c r="N48" s="21"/>
      <c r="O48" s="22"/>
      <c r="P48" s="25">
        <f>MAX(J48:O48)</f>
        <v>0</v>
      </c>
      <c r="Q48" s="25">
        <f>MIN(J48:O48)</f>
        <v>0</v>
      </c>
      <c r="R48" s="25">
        <f>SUM(J48:O48)+P48*0.001+Q48*0.000001</f>
        <v>0</v>
      </c>
    </row>
    <row r="49" spans="1:18" ht="12.75">
      <c r="A49" s="39">
        <f>IF(R49&gt;0,RANK(R49,$R$7:$R$190,0),"")</f>
      </c>
      <c r="B49" s="13"/>
      <c r="C49" s="14"/>
      <c r="D49" s="15"/>
      <c r="E49" s="16"/>
      <c r="F49" s="17"/>
      <c r="G49" s="18"/>
      <c r="H49" s="40">
        <f>IF(R49&gt;0,SUM(J49:O49),"")</f>
      </c>
      <c r="I49" s="41">
        <f>IF(R49&gt;0,AVERAGE(J49:O49),"")</f>
      </c>
      <c r="J49" s="19"/>
      <c r="K49" s="20"/>
      <c r="L49" s="21"/>
      <c r="M49" s="21"/>
      <c r="N49" s="21"/>
      <c r="O49" s="22"/>
      <c r="P49" s="25">
        <f>MAX(J49:O49)</f>
        <v>0</v>
      </c>
      <c r="Q49" s="25">
        <f>MIN(J49:O49)</f>
        <v>0</v>
      </c>
      <c r="R49" s="25">
        <f>SUM(J49:O49)+P49*0.001+Q49*0.000001</f>
        <v>0</v>
      </c>
    </row>
    <row r="50" spans="1:18" ht="12.75">
      <c r="A50" s="39">
        <f>IF(R50&gt;0,RANK(R50,$R$7:$R$190,0),"")</f>
      </c>
      <c r="B50" s="13"/>
      <c r="C50" s="14"/>
      <c r="D50" s="15"/>
      <c r="E50" s="16"/>
      <c r="F50" s="17"/>
      <c r="G50" s="18"/>
      <c r="H50" s="40">
        <f>IF(R50&gt;0,SUM(J50:O50),"")</f>
      </c>
      <c r="I50" s="41">
        <f>IF(R50&gt;0,AVERAGE(J50:O50),"")</f>
      </c>
      <c r="J50" s="19"/>
      <c r="K50" s="20"/>
      <c r="L50" s="21"/>
      <c r="M50" s="21"/>
      <c r="N50" s="21"/>
      <c r="O50" s="22"/>
      <c r="P50" s="25">
        <f>MAX(J50:O50)</f>
        <v>0</v>
      </c>
      <c r="Q50" s="25">
        <f>MIN(J50:O50)</f>
        <v>0</v>
      </c>
      <c r="R50" s="25">
        <f>SUM(J50:O50)+P50*0.001+Q50*0.000001</f>
        <v>0</v>
      </c>
    </row>
    <row r="51" spans="1:18" ht="12.75">
      <c r="A51" s="39">
        <f>IF(R51&gt;0,RANK(R51,$R$7:$R$190,0),"")</f>
      </c>
      <c r="B51" s="13"/>
      <c r="C51" s="14"/>
      <c r="D51" s="15"/>
      <c r="E51" s="16"/>
      <c r="F51" s="17"/>
      <c r="G51" s="18"/>
      <c r="H51" s="40">
        <f>IF(R51&gt;0,SUM(J51:O51),"")</f>
      </c>
      <c r="I51" s="41">
        <f>IF(R51&gt;0,AVERAGE(J51:O51),"")</f>
      </c>
      <c r="J51" s="19"/>
      <c r="K51" s="20"/>
      <c r="L51" s="21"/>
      <c r="M51" s="21"/>
      <c r="N51" s="21"/>
      <c r="O51" s="22"/>
      <c r="P51" s="25">
        <f>MAX(J51:O51)</f>
        <v>0</v>
      </c>
      <c r="Q51" s="25">
        <f>MIN(J51:O51)</f>
        <v>0</v>
      </c>
      <c r="R51" s="25">
        <f>SUM(J51:O51)+P51*0.001+Q51*0.000001</f>
        <v>0</v>
      </c>
    </row>
    <row r="52" spans="1:18" ht="12.75">
      <c r="A52" s="39">
        <f>IF(R52&gt;0,RANK(R52,$R$7:$R$190,0),"")</f>
      </c>
      <c r="B52" s="13"/>
      <c r="C52" s="14"/>
      <c r="D52" s="15"/>
      <c r="E52" s="16"/>
      <c r="F52" s="17"/>
      <c r="G52" s="18"/>
      <c r="H52" s="40">
        <f>IF(R52&gt;0,SUM(J52:O52),"")</f>
      </c>
      <c r="I52" s="41">
        <f>IF(R52&gt;0,AVERAGE(J52:O52),"")</f>
      </c>
      <c r="J52" s="19"/>
      <c r="K52" s="20"/>
      <c r="L52" s="21"/>
      <c r="M52" s="21"/>
      <c r="N52" s="21"/>
      <c r="O52" s="22"/>
      <c r="P52" s="25">
        <f>MAX(J52:O52)</f>
        <v>0</v>
      </c>
      <c r="Q52" s="25">
        <f>MIN(J52:O52)</f>
        <v>0</v>
      </c>
      <c r="R52" s="25">
        <f>SUM(J52:O52)+P52*0.001+Q52*0.000001</f>
        <v>0</v>
      </c>
    </row>
    <row r="53" spans="1:18" ht="12.75">
      <c r="A53" s="39">
        <f>IF(R53&gt;0,RANK(R53,$R$7:$R$190,0),"")</f>
      </c>
      <c r="B53" s="13"/>
      <c r="C53" s="14"/>
      <c r="D53" s="15"/>
      <c r="E53" s="16"/>
      <c r="F53" s="17"/>
      <c r="G53" s="18"/>
      <c r="H53" s="40">
        <f>IF(R53&gt;0,SUM(J53:O53),"")</f>
      </c>
      <c r="I53" s="41">
        <f>IF(R53&gt;0,AVERAGE(J53:O53),"")</f>
      </c>
      <c r="J53" s="19"/>
      <c r="K53" s="20"/>
      <c r="L53" s="21"/>
      <c r="M53" s="21"/>
      <c r="N53" s="21"/>
      <c r="O53" s="22"/>
      <c r="P53" s="25">
        <f>MAX(J53:O53)</f>
        <v>0</v>
      </c>
      <c r="Q53" s="25">
        <f>MIN(J53:O53)</f>
        <v>0</v>
      </c>
      <c r="R53" s="25">
        <f>SUM(J53:O53)+P53*0.001+Q53*0.000001</f>
        <v>0</v>
      </c>
    </row>
    <row r="54" spans="1:18" ht="12.75">
      <c r="A54" s="39">
        <f>IF(R54&gt;0,RANK(R54,$R$7:$R$190,0),"")</f>
      </c>
      <c r="B54" s="13"/>
      <c r="C54" s="14"/>
      <c r="D54" s="15"/>
      <c r="E54" s="16"/>
      <c r="F54" s="17"/>
      <c r="G54" s="18"/>
      <c r="H54" s="40">
        <f>IF(R54&gt;0,SUM(J54:O54),"")</f>
      </c>
      <c r="I54" s="41">
        <f>IF(R54&gt;0,AVERAGE(J54:O54),"")</f>
      </c>
      <c r="J54" s="19"/>
      <c r="K54" s="20"/>
      <c r="L54" s="21"/>
      <c r="M54" s="21"/>
      <c r="N54" s="21"/>
      <c r="O54" s="22"/>
      <c r="P54" s="25">
        <f>MAX(J54:O54)</f>
        <v>0</v>
      </c>
      <c r="Q54" s="25">
        <f>MIN(J54:O54)</f>
        <v>0</v>
      </c>
      <c r="R54" s="25">
        <f>SUM(J54:O54)+P54*0.001+Q54*0.000001</f>
        <v>0</v>
      </c>
    </row>
    <row r="55" spans="1:18" ht="12.75">
      <c r="A55" s="39">
        <f>IF(R55&gt;0,RANK(R55,$R$7:$R$190,0),"")</f>
      </c>
      <c r="B55" s="13"/>
      <c r="C55" s="14"/>
      <c r="D55" s="15"/>
      <c r="E55" s="16"/>
      <c r="F55" s="17"/>
      <c r="G55" s="18"/>
      <c r="H55" s="40">
        <f>IF(R55&gt;0,SUM(J55:O55),"")</f>
      </c>
      <c r="I55" s="41">
        <f>IF(R55&gt;0,AVERAGE(J55:O55),"")</f>
      </c>
      <c r="J55" s="19"/>
      <c r="K55" s="20"/>
      <c r="L55" s="21"/>
      <c r="M55" s="21"/>
      <c r="N55" s="21"/>
      <c r="O55" s="22"/>
      <c r="P55" s="25">
        <f>MAX(J55:O55)</f>
        <v>0</v>
      </c>
      <c r="Q55" s="25">
        <f>MIN(J55:O55)</f>
        <v>0</v>
      </c>
      <c r="R55" s="25">
        <f>SUM(J55:O55)+P55*0.001+Q55*0.000001</f>
        <v>0</v>
      </c>
    </row>
    <row r="56" spans="1:18" ht="12.75">
      <c r="A56" s="39">
        <f>IF(R56&gt;0,RANK(R56,$R$7:$R$190,0),"")</f>
      </c>
      <c r="B56" s="13"/>
      <c r="C56" s="14"/>
      <c r="D56" s="15"/>
      <c r="E56" s="16"/>
      <c r="F56" s="17"/>
      <c r="G56" s="18"/>
      <c r="H56" s="40">
        <f>IF(R56&gt;0,SUM(J56:O56),"")</f>
      </c>
      <c r="I56" s="41">
        <f>IF(R56&gt;0,AVERAGE(J56:O56),"")</f>
      </c>
      <c r="J56" s="19"/>
      <c r="K56" s="20"/>
      <c r="L56" s="21"/>
      <c r="M56" s="21"/>
      <c r="N56" s="21"/>
      <c r="O56" s="22"/>
      <c r="P56" s="25">
        <f>MAX(J56:O56)</f>
        <v>0</v>
      </c>
      <c r="Q56" s="25">
        <f>MIN(J56:O56)</f>
        <v>0</v>
      </c>
      <c r="R56" s="25">
        <f>SUM(J56:O56)+P56*0.001+Q56*0.000001</f>
        <v>0</v>
      </c>
    </row>
    <row r="57" spans="1:18" ht="12.75">
      <c r="A57" s="39">
        <f>IF(R57&gt;0,RANK(R57,$R$7:$R$190,0),"")</f>
      </c>
      <c r="B57" s="13"/>
      <c r="C57" s="14"/>
      <c r="D57" s="15"/>
      <c r="E57" s="16"/>
      <c r="F57" s="17"/>
      <c r="G57" s="18"/>
      <c r="H57" s="40">
        <f>IF(R57&gt;0,SUM(J57:O57),"")</f>
      </c>
      <c r="I57" s="41">
        <f>IF(R57&gt;0,AVERAGE(J57:O57),"")</f>
      </c>
      <c r="J57" s="19"/>
      <c r="K57" s="20"/>
      <c r="L57" s="21"/>
      <c r="M57" s="21"/>
      <c r="N57" s="21"/>
      <c r="O57" s="22"/>
      <c r="P57" s="25">
        <f>MAX(J57:O57)</f>
        <v>0</v>
      </c>
      <c r="Q57" s="25">
        <f>MIN(J57:O57)</f>
        <v>0</v>
      </c>
      <c r="R57" s="25">
        <f>SUM(J57:O57)+P57*0.001+Q57*0.000001</f>
        <v>0</v>
      </c>
    </row>
    <row r="58" spans="1:18" ht="12.75">
      <c r="A58" s="39">
        <f>IF(R58&gt;0,RANK(R58,$R$7:$R$190,0),"")</f>
      </c>
      <c r="B58" s="13"/>
      <c r="C58" s="14"/>
      <c r="D58" s="15"/>
      <c r="E58" s="16"/>
      <c r="F58" s="17"/>
      <c r="G58" s="18"/>
      <c r="H58" s="40">
        <f>IF(R58&gt;0,SUM(J58:O58),"")</f>
      </c>
      <c r="I58" s="41">
        <f>IF(R58&gt;0,AVERAGE(J58:O58),"")</f>
      </c>
      <c r="J58" s="19"/>
      <c r="K58" s="20"/>
      <c r="L58" s="21"/>
      <c r="M58" s="21"/>
      <c r="N58" s="21"/>
      <c r="O58" s="22"/>
      <c r="P58" s="25">
        <f>MAX(J58:O58)</f>
        <v>0</v>
      </c>
      <c r="Q58" s="25">
        <f>MIN(J58:O58)</f>
        <v>0</v>
      </c>
      <c r="R58" s="25">
        <f>SUM(J58:O58)+P58*0.001+Q58*0.000001</f>
        <v>0</v>
      </c>
    </row>
    <row r="59" spans="1:18" ht="12.75">
      <c r="A59" s="39">
        <f>IF(R59&gt;0,RANK(R59,$R$7:$R$190,0),"")</f>
      </c>
      <c r="B59" s="13"/>
      <c r="C59" s="14"/>
      <c r="D59" s="15"/>
      <c r="E59" s="16"/>
      <c r="F59" s="17"/>
      <c r="G59" s="18"/>
      <c r="H59" s="40">
        <f>IF(R59&gt;0,SUM(J59:O59),"")</f>
      </c>
      <c r="I59" s="41">
        <f>IF(R59&gt;0,AVERAGE(J59:O59),"")</f>
      </c>
      <c r="J59" s="19"/>
      <c r="K59" s="20"/>
      <c r="L59" s="21"/>
      <c r="M59" s="21"/>
      <c r="N59" s="21"/>
      <c r="O59" s="22"/>
      <c r="P59" s="25">
        <f>MAX(J59:O59)</f>
        <v>0</v>
      </c>
      <c r="Q59" s="25">
        <f>MIN(J59:O59)</f>
        <v>0</v>
      </c>
      <c r="R59" s="25">
        <f>SUM(J59:O59)+P59*0.001+Q59*0.000001</f>
        <v>0</v>
      </c>
    </row>
    <row r="60" spans="1:18" ht="12.75">
      <c r="A60" s="39">
        <f>IF(R60&gt;0,RANK(R60,$R$7:$R$190,0),"")</f>
      </c>
      <c r="B60" s="13"/>
      <c r="C60" s="14"/>
      <c r="D60" s="15"/>
      <c r="E60" s="16"/>
      <c r="F60" s="17"/>
      <c r="G60" s="18"/>
      <c r="H60" s="40">
        <f>IF(R60&gt;0,SUM(J60:O60),"")</f>
      </c>
      <c r="I60" s="41">
        <f>IF(R60&gt;0,AVERAGE(J60:O60),"")</f>
      </c>
      <c r="J60" s="19"/>
      <c r="K60" s="20"/>
      <c r="L60" s="21"/>
      <c r="M60" s="21"/>
      <c r="N60" s="21"/>
      <c r="O60" s="22"/>
      <c r="P60" s="25">
        <f>MAX(J60:O60)</f>
        <v>0</v>
      </c>
      <c r="Q60" s="25">
        <f>MIN(J60:O60)</f>
        <v>0</v>
      </c>
      <c r="R60" s="25">
        <f>SUM(J60:O60)+P60*0.001+Q60*0.000001</f>
        <v>0</v>
      </c>
    </row>
    <row r="61" spans="1:18" ht="12.75">
      <c r="A61" s="39">
        <f>IF(R61&gt;0,RANK(R61,$R$7:$R$190,0),"")</f>
      </c>
      <c r="B61" s="13"/>
      <c r="C61" s="14"/>
      <c r="D61" s="15"/>
      <c r="E61" s="16"/>
      <c r="F61" s="17"/>
      <c r="G61" s="18"/>
      <c r="H61" s="40">
        <f>IF(R61&gt;0,SUM(J61:O61),"")</f>
      </c>
      <c r="I61" s="41">
        <f>IF(R61&gt;0,AVERAGE(J61:O61),"")</f>
      </c>
      <c r="J61" s="19"/>
      <c r="K61" s="20"/>
      <c r="L61" s="21"/>
      <c r="M61" s="21"/>
      <c r="N61" s="21"/>
      <c r="O61" s="22"/>
      <c r="P61" s="25">
        <f>MAX(J61:O61)</f>
        <v>0</v>
      </c>
      <c r="Q61" s="25">
        <f>MIN(J61:O61)</f>
        <v>0</v>
      </c>
      <c r="R61" s="25">
        <f>SUM(J61:O61)+P61*0.001+Q61*0.000001</f>
        <v>0</v>
      </c>
    </row>
    <row r="62" spans="1:18" ht="12.75">
      <c r="A62" s="39">
        <f>IF(R62&gt;0,RANK(R62,$R$7:$R$190,0),"")</f>
      </c>
      <c r="B62" s="13"/>
      <c r="C62" s="14"/>
      <c r="D62" s="15"/>
      <c r="E62" s="16"/>
      <c r="F62" s="17"/>
      <c r="G62" s="18"/>
      <c r="H62" s="40">
        <f>IF(R62&gt;0,SUM(J62:O62),"")</f>
      </c>
      <c r="I62" s="41">
        <f>IF(R62&gt;0,AVERAGE(J62:O62),"")</f>
      </c>
      <c r="J62" s="19"/>
      <c r="K62" s="20"/>
      <c r="L62" s="21"/>
      <c r="M62" s="21"/>
      <c r="N62" s="21"/>
      <c r="O62" s="22"/>
      <c r="P62" s="25">
        <f>MAX(J62:O62)</f>
        <v>0</v>
      </c>
      <c r="Q62" s="25">
        <f>MIN(J62:O62)</f>
        <v>0</v>
      </c>
      <c r="R62" s="25">
        <f>SUM(J62:O62)+P62*0.001+Q62*0.000001</f>
        <v>0</v>
      </c>
    </row>
    <row r="63" spans="1:18" ht="12.75">
      <c r="A63" s="39">
        <f>IF(R63&gt;0,RANK(R63,$R$7:$R$190,0),"")</f>
      </c>
      <c r="B63" s="13"/>
      <c r="C63" s="14"/>
      <c r="D63" s="15"/>
      <c r="E63" s="16"/>
      <c r="F63" s="17"/>
      <c r="G63" s="18"/>
      <c r="H63" s="40">
        <f>IF(R63&gt;0,SUM(J63:O63),"")</f>
      </c>
      <c r="I63" s="41">
        <f>IF(R63&gt;0,AVERAGE(J63:O63),"")</f>
      </c>
      <c r="J63" s="19"/>
      <c r="K63" s="20"/>
      <c r="L63" s="21"/>
      <c r="M63" s="21"/>
      <c r="N63" s="21"/>
      <c r="O63" s="22"/>
      <c r="P63" s="25">
        <f>MAX(J63:O63)</f>
        <v>0</v>
      </c>
      <c r="Q63" s="25">
        <f>MIN(J63:O63)</f>
        <v>0</v>
      </c>
      <c r="R63" s="25">
        <f>SUM(J63:O63)+P63*0.001+Q63*0.000001</f>
        <v>0</v>
      </c>
    </row>
    <row r="64" spans="1:18" ht="12.75">
      <c r="A64" s="39">
        <f>IF(R64&gt;0,RANK(R64,$R$7:$R$190,0),"")</f>
      </c>
      <c r="B64" s="13"/>
      <c r="C64" s="14"/>
      <c r="D64" s="15"/>
      <c r="E64" s="16"/>
      <c r="F64" s="17"/>
      <c r="G64" s="18"/>
      <c r="H64" s="40">
        <f>IF(R64&gt;0,SUM(J64:O64),"")</f>
      </c>
      <c r="I64" s="41">
        <f>IF(R64&gt;0,AVERAGE(J64:O64),"")</f>
      </c>
      <c r="J64" s="19"/>
      <c r="K64" s="20"/>
      <c r="L64" s="21"/>
      <c r="M64" s="21"/>
      <c r="N64" s="21"/>
      <c r="O64" s="22"/>
      <c r="P64" s="25">
        <f>MAX(J64:O64)</f>
        <v>0</v>
      </c>
      <c r="Q64" s="25">
        <f>MIN(J64:O64)</f>
        <v>0</v>
      </c>
      <c r="R64" s="25">
        <f>SUM(J64:O64)+P64*0.001+Q64*0.000001</f>
        <v>0</v>
      </c>
    </row>
    <row r="65" spans="1:18" ht="12.75">
      <c r="A65" s="39">
        <f>IF(R65&gt;0,RANK(R65,$R$7:$R$190,0),"")</f>
      </c>
      <c r="B65" s="13"/>
      <c r="C65" s="14"/>
      <c r="D65" s="15"/>
      <c r="E65" s="16"/>
      <c r="F65" s="17"/>
      <c r="G65" s="18"/>
      <c r="H65" s="40">
        <f>IF(R65&gt;0,SUM(J65:O65),"")</f>
      </c>
      <c r="I65" s="41">
        <f>IF(R65&gt;0,AVERAGE(J65:O65),"")</f>
      </c>
      <c r="J65" s="19"/>
      <c r="K65" s="20"/>
      <c r="L65" s="21"/>
      <c r="M65" s="21"/>
      <c r="N65" s="21"/>
      <c r="O65" s="22"/>
      <c r="P65" s="25">
        <f>MAX(J65:O65)</f>
        <v>0</v>
      </c>
      <c r="Q65" s="25">
        <f>MIN(J65:O65)</f>
        <v>0</v>
      </c>
      <c r="R65" s="25">
        <f>SUM(J65:O65)+P65*0.001+Q65*0.000001</f>
        <v>0</v>
      </c>
    </row>
    <row r="66" spans="1:18" ht="12.75">
      <c r="A66" s="39">
        <f>IF(R66&gt;0,RANK(R66,$R$7:$R$190,0),"")</f>
      </c>
      <c r="B66" s="13"/>
      <c r="C66" s="14"/>
      <c r="D66" s="15"/>
      <c r="E66" s="16"/>
      <c r="F66" s="17"/>
      <c r="G66" s="18"/>
      <c r="H66" s="40">
        <f>IF(R66&gt;0,SUM(J66:O66),"")</f>
      </c>
      <c r="I66" s="41">
        <f>IF(R66&gt;0,AVERAGE(J66:O66),"")</f>
      </c>
      <c r="J66" s="19"/>
      <c r="K66" s="20"/>
      <c r="L66" s="21"/>
      <c r="M66" s="21"/>
      <c r="N66" s="21"/>
      <c r="O66" s="22"/>
      <c r="P66" s="25">
        <f>MAX(J66:O66)</f>
        <v>0</v>
      </c>
      <c r="Q66" s="25">
        <f>MIN(J66:O66)</f>
        <v>0</v>
      </c>
      <c r="R66" s="25">
        <f>SUM(J66:O66)+P66*0.001+Q66*0.000001</f>
        <v>0</v>
      </c>
    </row>
    <row r="67" spans="1:18" ht="12.75">
      <c r="A67" s="39">
        <f>IF(R67&gt;0,RANK(R67,$R$7:$R$190,0),"")</f>
      </c>
      <c r="B67" s="13"/>
      <c r="C67" s="14"/>
      <c r="D67" s="15"/>
      <c r="E67" s="16"/>
      <c r="F67" s="17"/>
      <c r="G67" s="18"/>
      <c r="H67" s="40">
        <f>IF(R67&gt;0,SUM(J67:O67),"")</f>
      </c>
      <c r="I67" s="41">
        <f>IF(R67&gt;0,AVERAGE(J67:O67),"")</f>
      </c>
      <c r="J67" s="19"/>
      <c r="K67" s="20"/>
      <c r="L67" s="21"/>
      <c r="M67" s="21"/>
      <c r="N67" s="21"/>
      <c r="O67" s="22"/>
      <c r="P67" s="25">
        <f>MAX(J67:O67)</f>
        <v>0</v>
      </c>
      <c r="Q67" s="25">
        <f>MIN(J67:O67)</f>
        <v>0</v>
      </c>
      <c r="R67" s="25">
        <f>SUM(J67:O67)+P67*0.001+Q67*0.000001</f>
        <v>0</v>
      </c>
    </row>
    <row r="68" spans="1:18" ht="12.75">
      <c r="A68" s="39">
        <f>IF(R68&gt;0,RANK(R68,$R$7:$R$190,0),"")</f>
      </c>
      <c r="B68" s="13"/>
      <c r="C68" s="14"/>
      <c r="D68" s="15"/>
      <c r="E68" s="16"/>
      <c r="F68" s="17"/>
      <c r="G68" s="18"/>
      <c r="H68" s="40">
        <f>IF(R68&gt;0,SUM(J68:O68),"")</f>
      </c>
      <c r="I68" s="41">
        <f>IF(R68&gt;0,AVERAGE(J68:O68),"")</f>
      </c>
      <c r="J68" s="19"/>
      <c r="K68" s="20"/>
      <c r="L68" s="21"/>
      <c r="M68" s="21"/>
      <c r="N68" s="21"/>
      <c r="O68" s="22"/>
      <c r="P68" s="25">
        <f>MAX(J68:O68)</f>
        <v>0</v>
      </c>
      <c r="Q68" s="25">
        <f>MIN(J68:O68)</f>
        <v>0</v>
      </c>
      <c r="R68" s="25">
        <f>SUM(J68:O68)+P68*0.001+Q68*0.000001</f>
        <v>0</v>
      </c>
    </row>
    <row r="69" spans="1:18" ht="12.75">
      <c r="A69" s="39">
        <f>IF(R69&gt;0,RANK(R69,$R$7:$R$190,0),"")</f>
      </c>
      <c r="B69" s="13"/>
      <c r="C69" s="14"/>
      <c r="D69" s="15"/>
      <c r="E69" s="16"/>
      <c r="F69" s="17"/>
      <c r="G69" s="18"/>
      <c r="H69" s="40">
        <f>IF(R69&gt;0,SUM(J69:O69),"")</f>
      </c>
      <c r="I69" s="41">
        <f>IF(R69&gt;0,AVERAGE(J69:O69),"")</f>
      </c>
      <c r="J69" s="19"/>
      <c r="K69" s="20"/>
      <c r="L69" s="21"/>
      <c r="M69" s="21"/>
      <c r="N69" s="21"/>
      <c r="O69" s="22"/>
      <c r="P69" s="25">
        <f>MAX(J69:O69)</f>
        <v>0</v>
      </c>
      <c r="Q69" s="25">
        <f>MIN(J69:O69)</f>
        <v>0</v>
      </c>
      <c r="R69" s="25">
        <f>SUM(J69:O69)+P69*0.001+Q69*0.000001</f>
        <v>0</v>
      </c>
    </row>
    <row r="70" spans="1:18" ht="12.75">
      <c r="A70" s="39">
        <f>IF(R70&gt;0,RANK(R70,$R$7:$R$190,0),"")</f>
      </c>
      <c r="B70" s="13"/>
      <c r="C70" s="14"/>
      <c r="D70" s="15"/>
      <c r="E70" s="16"/>
      <c r="F70" s="17"/>
      <c r="G70" s="18"/>
      <c r="H70" s="40">
        <f>IF(R70&gt;0,SUM(J70:O70),"")</f>
      </c>
      <c r="I70" s="41">
        <f>IF(R70&gt;0,AVERAGE(J70:O70),"")</f>
      </c>
      <c r="J70" s="19"/>
      <c r="K70" s="20"/>
      <c r="L70" s="21"/>
      <c r="M70" s="21"/>
      <c r="N70" s="21"/>
      <c r="O70" s="22"/>
      <c r="P70" s="25">
        <f>MAX(J70:O70)</f>
        <v>0</v>
      </c>
      <c r="Q70" s="25">
        <f>MIN(J70:O70)</f>
        <v>0</v>
      </c>
      <c r="R70" s="25">
        <f>SUM(J70:O70)+P70*0.001+Q70*0.000001</f>
        <v>0</v>
      </c>
    </row>
    <row r="71" spans="1:18" ht="12.75">
      <c r="A71" s="39">
        <f>IF(R71&gt;0,RANK(R71,$R$7:$R$190,0),"")</f>
      </c>
      <c r="B71" s="13"/>
      <c r="C71" s="14"/>
      <c r="D71" s="15"/>
      <c r="E71" s="16"/>
      <c r="F71" s="17"/>
      <c r="G71" s="18"/>
      <c r="H71" s="40">
        <f>IF(R71&gt;0,SUM(J71:O71),"")</f>
      </c>
      <c r="I71" s="41">
        <f>IF(R71&gt;0,AVERAGE(J71:O71),"")</f>
      </c>
      <c r="J71" s="19"/>
      <c r="K71" s="20"/>
      <c r="L71" s="21"/>
      <c r="M71" s="21"/>
      <c r="N71" s="21"/>
      <c r="O71" s="22"/>
      <c r="P71" s="25">
        <f>MAX(J71:O71)</f>
        <v>0</v>
      </c>
      <c r="Q71" s="25">
        <f>MIN(J71:O71)</f>
        <v>0</v>
      </c>
      <c r="R71" s="25">
        <f>SUM(J71:O71)+P71*0.001+Q71*0.000001</f>
        <v>0</v>
      </c>
    </row>
    <row r="72" spans="1:18" ht="12.75">
      <c r="A72" s="39">
        <f>IF(R72&gt;0,RANK(R72,$R$7:$R$190,0),"")</f>
      </c>
      <c r="B72" s="13"/>
      <c r="C72" s="14"/>
      <c r="D72" s="15"/>
      <c r="E72" s="16"/>
      <c r="F72" s="17"/>
      <c r="G72" s="18"/>
      <c r="H72" s="40">
        <f>IF(R72&gt;0,SUM(J72:O72),"")</f>
      </c>
      <c r="I72" s="41">
        <f>IF(R72&gt;0,AVERAGE(J72:O72),"")</f>
      </c>
      <c r="J72" s="19"/>
      <c r="K72" s="20"/>
      <c r="L72" s="21"/>
      <c r="M72" s="21"/>
      <c r="N72" s="21"/>
      <c r="O72" s="22"/>
      <c r="P72" s="25">
        <f>MAX(J72:O72)</f>
        <v>0</v>
      </c>
      <c r="Q72" s="25">
        <f>MIN(J72:O72)</f>
        <v>0</v>
      </c>
      <c r="R72" s="25">
        <f>SUM(J72:O72)+P72*0.001+Q72*0.000001</f>
        <v>0</v>
      </c>
    </row>
    <row r="73" spans="1:18" ht="12.75">
      <c r="A73" s="39">
        <f>IF(R73&gt;0,RANK(R73,$R$7:$R$190,0),"")</f>
      </c>
      <c r="B73" s="13"/>
      <c r="C73" s="14"/>
      <c r="D73" s="15"/>
      <c r="E73" s="16"/>
      <c r="F73" s="17"/>
      <c r="G73" s="18"/>
      <c r="H73" s="40">
        <f>IF(R73&gt;0,SUM(J73:O73),"")</f>
      </c>
      <c r="I73" s="41">
        <f>IF(R73&gt;0,AVERAGE(J73:O73),"")</f>
      </c>
      <c r="J73" s="19"/>
      <c r="K73" s="20"/>
      <c r="L73" s="21"/>
      <c r="M73" s="21"/>
      <c r="N73" s="21"/>
      <c r="O73" s="22"/>
      <c r="P73" s="25">
        <f>MAX(J73:O73)</f>
        <v>0</v>
      </c>
      <c r="Q73" s="25">
        <f>MIN(J73:O73)</f>
        <v>0</v>
      </c>
      <c r="R73" s="25">
        <f>SUM(J73:O73)+P73*0.001+Q73*0.000001</f>
        <v>0</v>
      </c>
    </row>
    <row r="74" spans="1:18" ht="12.75">
      <c r="A74" s="39">
        <f>IF(R74&gt;0,RANK(R74,$R$7:$R$190,0),"")</f>
      </c>
      <c r="B74" s="13"/>
      <c r="C74" s="14"/>
      <c r="D74" s="15"/>
      <c r="E74" s="16"/>
      <c r="F74" s="17"/>
      <c r="G74" s="18"/>
      <c r="H74" s="40">
        <f>IF(R74&gt;0,SUM(J74:O74),"")</f>
      </c>
      <c r="I74" s="41">
        <f>IF(R74&gt;0,AVERAGE(J74:O74),"")</f>
      </c>
      <c r="J74" s="19"/>
      <c r="K74" s="20"/>
      <c r="L74" s="21"/>
      <c r="M74" s="21"/>
      <c r="N74" s="21"/>
      <c r="O74" s="22"/>
      <c r="P74" s="25">
        <f>MAX(J74:O74)</f>
        <v>0</v>
      </c>
      <c r="Q74" s="25">
        <f>MIN(J74:O74)</f>
        <v>0</v>
      </c>
      <c r="R74" s="25">
        <f>SUM(J74:O74)+P74*0.001+Q74*0.000001</f>
        <v>0</v>
      </c>
    </row>
    <row r="75" spans="1:18" ht="12.75">
      <c r="A75" s="39">
        <f>IF(R75&gt;0,RANK(R75,$R$7:$R$190,0),"")</f>
      </c>
      <c r="B75" s="13"/>
      <c r="C75" s="14"/>
      <c r="D75" s="15"/>
      <c r="E75" s="16"/>
      <c r="F75" s="17"/>
      <c r="G75" s="18"/>
      <c r="H75" s="40">
        <f>IF(R75&gt;0,SUM(J75:O75),"")</f>
      </c>
      <c r="I75" s="41">
        <f>IF(R75&gt;0,AVERAGE(J75:O75),"")</f>
      </c>
      <c r="J75" s="19"/>
      <c r="K75" s="20"/>
      <c r="L75" s="21"/>
      <c r="M75" s="21"/>
      <c r="N75" s="21"/>
      <c r="O75" s="22"/>
      <c r="P75" s="25">
        <f>MAX(J75:O75)</f>
        <v>0</v>
      </c>
      <c r="Q75" s="25">
        <f>MIN(J75:O75)</f>
        <v>0</v>
      </c>
      <c r="R75" s="25">
        <f>SUM(J75:O75)+P75*0.001+Q75*0.000001</f>
        <v>0</v>
      </c>
    </row>
    <row r="76" spans="1:18" ht="12.75">
      <c r="A76" s="39">
        <f>IF(R76&gt;0,RANK(R76,$R$7:$R$190,0),"")</f>
      </c>
      <c r="B76" s="13"/>
      <c r="C76" s="14"/>
      <c r="D76" s="15"/>
      <c r="E76" s="16"/>
      <c r="F76" s="17"/>
      <c r="G76" s="18"/>
      <c r="H76" s="40">
        <f>IF(R76&gt;0,SUM(J76:O76),"")</f>
      </c>
      <c r="I76" s="41">
        <f>IF(R76&gt;0,AVERAGE(J76:O76),"")</f>
      </c>
      <c r="J76" s="19"/>
      <c r="K76" s="20"/>
      <c r="L76" s="21"/>
      <c r="M76" s="21"/>
      <c r="N76" s="21"/>
      <c r="O76" s="22"/>
      <c r="P76" s="25">
        <f>MAX(J76:O76)</f>
        <v>0</v>
      </c>
      <c r="Q76" s="25">
        <f>MIN(J76:O76)</f>
        <v>0</v>
      </c>
      <c r="R76" s="25">
        <f>SUM(J76:O76)+P76*0.001+Q76*0.000001</f>
        <v>0</v>
      </c>
    </row>
    <row r="77" spans="1:18" ht="12.75">
      <c r="A77" s="39">
        <f>IF(R77&gt;0,RANK(R77,$R$7:$R$190,0),"")</f>
      </c>
      <c r="B77" s="13"/>
      <c r="C77" s="14"/>
      <c r="D77" s="15"/>
      <c r="E77" s="16"/>
      <c r="F77" s="17"/>
      <c r="G77" s="18"/>
      <c r="H77" s="40">
        <f>IF(R77&gt;0,SUM(J77:O77),"")</f>
      </c>
      <c r="I77" s="41">
        <f>IF(R77&gt;0,AVERAGE(J77:O77),"")</f>
      </c>
      <c r="J77" s="19"/>
      <c r="K77" s="20"/>
      <c r="L77" s="21"/>
      <c r="M77" s="21"/>
      <c r="N77" s="21"/>
      <c r="O77" s="22"/>
      <c r="P77" s="25">
        <f>MAX(J77:O77)</f>
        <v>0</v>
      </c>
      <c r="Q77" s="25">
        <f>MIN(J77:O77)</f>
        <v>0</v>
      </c>
      <c r="R77" s="25">
        <f>SUM(J77:O77)+P77*0.001+Q77*0.000001</f>
        <v>0</v>
      </c>
    </row>
    <row r="78" spans="1:18" ht="12.75">
      <c r="A78" s="39">
        <f>IF(R78&gt;0,RANK(R78,$R$7:$R$190,0),"")</f>
      </c>
      <c r="B78" s="13"/>
      <c r="C78" s="14"/>
      <c r="D78" s="15"/>
      <c r="E78" s="16"/>
      <c r="F78" s="17"/>
      <c r="G78" s="18"/>
      <c r="H78" s="40">
        <f>IF(R78&gt;0,SUM(J78:O78),"")</f>
      </c>
      <c r="I78" s="41">
        <f>IF(R78&gt;0,AVERAGE(J78:O78),"")</f>
      </c>
      <c r="J78" s="19"/>
      <c r="K78" s="20"/>
      <c r="L78" s="21"/>
      <c r="M78" s="21"/>
      <c r="N78" s="21"/>
      <c r="O78" s="22"/>
      <c r="P78" s="25">
        <f>MAX(J78:O78)</f>
        <v>0</v>
      </c>
      <c r="Q78" s="25">
        <f>MIN(J78:O78)</f>
        <v>0</v>
      </c>
      <c r="R78" s="25">
        <f>SUM(J78:O78)+P78*0.001+Q78*0.000001</f>
        <v>0</v>
      </c>
    </row>
    <row r="79" spans="1:18" ht="12.75">
      <c r="A79" s="39">
        <f>IF(R79&gt;0,RANK(R79,$R$7:$R$190,0),"")</f>
      </c>
      <c r="B79" s="13"/>
      <c r="C79" s="14"/>
      <c r="D79" s="15"/>
      <c r="E79" s="16"/>
      <c r="F79" s="17"/>
      <c r="G79" s="18"/>
      <c r="H79" s="40">
        <f>IF(R79&gt;0,SUM(J79:O79),"")</f>
      </c>
      <c r="I79" s="41">
        <f>IF(R79&gt;0,AVERAGE(J79:O79),"")</f>
      </c>
      <c r="J79" s="19"/>
      <c r="K79" s="20"/>
      <c r="L79" s="21"/>
      <c r="M79" s="21"/>
      <c r="N79" s="21"/>
      <c r="O79" s="22"/>
      <c r="P79" s="25">
        <f>MAX(J79:O79)</f>
        <v>0</v>
      </c>
      <c r="Q79" s="25">
        <f>MIN(J79:O79)</f>
        <v>0</v>
      </c>
      <c r="R79" s="25">
        <f>SUM(J79:O79)+P79*0.001+Q79*0.000001</f>
        <v>0</v>
      </c>
    </row>
    <row r="80" spans="1:18" ht="12.75">
      <c r="A80" s="39">
        <f>IF(R80&gt;0,RANK(R80,$R$7:$R$190,0),"")</f>
      </c>
      <c r="B80" s="13"/>
      <c r="C80" s="14"/>
      <c r="D80" s="15"/>
      <c r="E80" s="16"/>
      <c r="F80" s="17"/>
      <c r="G80" s="18"/>
      <c r="H80" s="40">
        <f>IF(R80&gt;0,SUM(J80:O80),"")</f>
      </c>
      <c r="I80" s="41">
        <f>IF(R80&gt;0,AVERAGE(J80:O80),"")</f>
      </c>
      <c r="J80" s="19"/>
      <c r="K80" s="20"/>
      <c r="L80" s="21"/>
      <c r="M80" s="21"/>
      <c r="N80" s="21"/>
      <c r="O80" s="22"/>
      <c r="P80" s="25">
        <f>MAX(J80:O80)</f>
        <v>0</v>
      </c>
      <c r="Q80" s="25">
        <f>MIN(J80:O80)</f>
        <v>0</v>
      </c>
      <c r="R80" s="25">
        <f>SUM(J80:O80)+P80*0.001+Q80*0.000001</f>
        <v>0</v>
      </c>
    </row>
    <row r="81" spans="1:18" ht="12.75">
      <c r="A81" s="39">
        <f>IF(R81&gt;0,RANK(R81,$R$7:$R$190,0),"")</f>
      </c>
      <c r="B81" s="13"/>
      <c r="C81" s="14"/>
      <c r="D81" s="15"/>
      <c r="E81" s="16"/>
      <c r="F81" s="17"/>
      <c r="G81" s="18"/>
      <c r="H81" s="40">
        <f>IF(R81&gt;0,SUM(J81:O81),"")</f>
      </c>
      <c r="I81" s="41">
        <f>IF(R81&gt;0,AVERAGE(J81:O81),"")</f>
      </c>
      <c r="J81" s="19"/>
      <c r="K81" s="20"/>
      <c r="L81" s="21"/>
      <c r="M81" s="21"/>
      <c r="N81" s="21"/>
      <c r="O81" s="22"/>
      <c r="P81" s="25">
        <f>MAX(J81:O81)</f>
        <v>0</v>
      </c>
      <c r="Q81" s="25">
        <f>MIN(J81:O81)</f>
        <v>0</v>
      </c>
      <c r="R81" s="25">
        <f>SUM(J81:O81)+P81*0.001+Q81*0.000001</f>
        <v>0</v>
      </c>
    </row>
    <row r="82" spans="1:18" ht="12.75">
      <c r="A82" s="39">
        <f>IF(R82&gt;0,RANK(R82,$R$7:$R$190,0),"")</f>
      </c>
      <c r="B82" s="13"/>
      <c r="C82" s="14"/>
      <c r="D82" s="15"/>
      <c r="E82" s="16"/>
      <c r="F82" s="17"/>
      <c r="G82" s="18"/>
      <c r="H82" s="40">
        <f>IF(R82&gt;0,SUM(J82:O82),"")</f>
      </c>
      <c r="I82" s="41">
        <f>IF(R82&gt;0,AVERAGE(J82:O82),"")</f>
      </c>
      <c r="J82" s="19"/>
      <c r="K82" s="20"/>
      <c r="L82" s="21"/>
      <c r="M82" s="21"/>
      <c r="N82" s="21"/>
      <c r="O82" s="22"/>
      <c r="P82" s="25">
        <f>MAX(J82:O82)</f>
        <v>0</v>
      </c>
      <c r="Q82" s="25">
        <f>MIN(J82:O82)</f>
        <v>0</v>
      </c>
      <c r="R82" s="25">
        <f>SUM(J82:O82)+P82*0.001+Q82*0.000001</f>
        <v>0</v>
      </c>
    </row>
    <row r="83" spans="1:18" ht="12.75">
      <c r="A83" s="39">
        <f>IF(R83&gt;0,RANK(R83,$R$7:$R$190,0),"")</f>
      </c>
      <c r="B83" s="13"/>
      <c r="C83" s="14"/>
      <c r="D83" s="15"/>
      <c r="E83" s="16"/>
      <c r="F83" s="17"/>
      <c r="G83" s="18"/>
      <c r="H83" s="40">
        <f>IF(R83&gt;0,SUM(J83:O83),"")</f>
      </c>
      <c r="I83" s="41">
        <f>IF(R83&gt;0,AVERAGE(J83:O83),"")</f>
      </c>
      <c r="J83" s="19"/>
      <c r="K83" s="20"/>
      <c r="L83" s="21"/>
      <c r="M83" s="21"/>
      <c r="N83" s="21"/>
      <c r="O83" s="22"/>
      <c r="P83" s="25">
        <f>MAX(J83:O83)</f>
        <v>0</v>
      </c>
      <c r="Q83" s="25">
        <f>MIN(J83:O83)</f>
        <v>0</v>
      </c>
      <c r="R83" s="25">
        <f>SUM(J83:O83)+P83*0.001+Q83*0.000001</f>
        <v>0</v>
      </c>
    </row>
    <row r="84" spans="1:18" ht="12.75">
      <c r="A84" s="39">
        <f>IF(R84&gt;0,RANK(R84,$R$7:$R$190,0),"")</f>
      </c>
      <c r="B84" s="13"/>
      <c r="C84" s="14"/>
      <c r="D84" s="15"/>
      <c r="E84" s="16"/>
      <c r="F84" s="17"/>
      <c r="G84" s="18"/>
      <c r="H84" s="40">
        <f>IF(R84&gt;0,SUM(J84:O84),"")</f>
      </c>
      <c r="I84" s="41">
        <f>IF(R84&gt;0,AVERAGE(J84:O84),"")</f>
      </c>
      <c r="J84" s="19"/>
      <c r="K84" s="20"/>
      <c r="L84" s="21"/>
      <c r="M84" s="21"/>
      <c r="N84" s="21"/>
      <c r="O84" s="22"/>
      <c r="P84" s="25">
        <f>MAX(J84:O84)</f>
        <v>0</v>
      </c>
      <c r="Q84" s="25">
        <f>MIN(J84:O84)</f>
        <v>0</v>
      </c>
      <c r="R84" s="25">
        <f>SUM(J84:O84)+P84*0.001+Q84*0.000001</f>
        <v>0</v>
      </c>
    </row>
    <row r="85" spans="1:18" ht="12.75">
      <c r="A85" s="39">
        <f>IF(R85&gt;0,RANK(R85,$R$7:$R$190,0),"")</f>
      </c>
      <c r="B85" s="13"/>
      <c r="C85" s="14"/>
      <c r="D85" s="15"/>
      <c r="E85" s="16"/>
      <c r="F85" s="17"/>
      <c r="G85" s="18"/>
      <c r="H85" s="40">
        <f>IF(R85&gt;0,SUM(J85:O85),"")</f>
      </c>
      <c r="I85" s="41">
        <f>IF(R85&gt;0,AVERAGE(J85:O85),"")</f>
      </c>
      <c r="J85" s="19"/>
      <c r="K85" s="20"/>
      <c r="L85" s="21"/>
      <c r="M85" s="21"/>
      <c r="N85" s="21"/>
      <c r="O85" s="22"/>
      <c r="P85" s="25">
        <f>MAX(J85:O85)</f>
        <v>0</v>
      </c>
      <c r="Q85" s="25">
        <f>MIN(J85:O85)</f>
        <v>0</v>
      </c>
      <c r="R85" s="25">
        <f>SUM(J85:O85)+P85*0.001+Q85*0.000001</f>
        <v>0</v>
      </c>
    </row>
    <row r="86" spans="1:18" ht="12.75">
      <c r="A86" s="39">
        <f>IF(R86&gt;0,RANK(R86,$R$7:$R$190,0),"")</f>
      </c>
      <c r="B86" s="13"/>
      <c r="C86" s="14"/>
      <c r="D86" s="15"/>
      <c r="E86" s="16"/>
      <c r="F86" s="17"/>
      <c r="G86" s="18"/>
      <c r="H86" s="40">
        <f>IF(R86&gt;0,SUM(J86:O86),"")</f>
      </c>
      <c r="I86" s="41">
        <f>IF(R86&gt;0,AVERAGE(J86:O86),"")</f>
      </c>
      <c r="J86" s="19"/>
      <c r="K86" s="20"/>
      <c r="L86" s="21"/>
      <c r="M86" s="21"/>
      <c r="N86" s="21"/>
      <c r="O86" s="22"/>
      <c r="P86" s="25">
        <f>MAX(J86:O86)</f>
        <v>0</v>
      </c>
      <c r="Q86" s="25">
        <f>MIN(J86:O86)</f>
        <v>0</v>
      </c>
      <c r="R86" s="25">
        <f>SUM(J86:O86)+P86*0.001+Q86*0.000001</f>
        <v>0</v>
      </c>
    </row>
    <row r="87" spans="1:18" ht="12.75">
      <c r="A87" s="39">
        <f>IF(R87&gt;0,RANK(R87,$R$7:$R$190,0),"")</f>
      </c>
      <c r="B87" s="13"/>
      <c r="C87" s="14"/>
      <c r="D87" s="15"/>
      <c r="E87" s="16"/>
      <c r="F87" s="17"/>
      <c r="G87" s="18"/>
      <c r="H87" s="40">
        <f>IF(R87&gt;0,SUM(J87:O87),"")</f>
      </c>
      <c r="I87" s="41">
        <f>IF(R87&gt;0,AVERAGE(J87:O87),"")</f>
      </c>
      <c r="J87" s="19"/>
      <c r="K87" s="20"/>
      <c r="L87" s="21"/>
      <c r="M87" s="21"/>
      <c r="N87" s="21"/>
      <c r="O87" s="22"/>
      <c r="P87" s="25">
        <f>MAX(J87:O87)</f>
        <v>0</v>
      </c>
      <c r="Q87" s="25">
        <f>MIN(J87:O87)</f>
        <v>0</v>
      </c>
      <c r="R87" s="25">
        <f>SUM(J87:O87)+P87*0.001+Q87*0.000001</f>
        <v>0</v>
      </c>
    </row>
    <row r="88" spans="1:18" ht="12.75">
      <c r="A88" s="39">
        <f>IF(R88&gt;0,RANK(R88,$R$7:$R$190,0),"")</f>
      </c>
      <c r="B88" s="13"/>
      <c r="C88" s="14"/>
      <c r="D88" s="15"/>
      <c r="E88" s="16"/>
      <c r="F88" s="17"/>
      <c r="G88" s="18"/>
      <c r="H88" s="40">
        <f>IF(R88&gt;0,SUM(J88:O88),"")</f>
      </c>
      <c r="I88" s="41">
        <f>IF(R88&gt;0,AVERAGE(J88:O88),"")</f>
      </c>
      <c r="J88" s="19"/>
      <c r="K88" s="20"/>
      <c r="L88" s="21"/>
      <c r="M88" s="21"/>
      <c r="N88" s="21"/>
      <c r="O88" s="22"/>
      <c r="P88" s="25">
        <f>MAX(J88:O88)</f>
        <v>0</v>
      </c>
      <c r="Q88" s="25">
        <f>MIN(J88:O88)</f>
        <v>0</v>
      </c>
      <c r="R88" s="25">
        <f>SUM(J88:O88)+P88*0.001+Q88*0.000001</f>
        <v>0</v>
      </c>
    </row>
    <row r="89" spans="1:18" ht="12.75">
      <c r="A89" s="39">
        <f>IF(R89&gt;0,RANK(R89,$R$7:$R$190,0),"")</f>
      </c>
      <c r="B89" s="13"/>
      <c r="C89" s="14"/>
      <c r="D89" s="15"/>
      <c r="E89" s="16"/>
      <c r="F89" s="17"/>
      <c r="G89" s="18"/>
      <c r="H89" s="40">
        <f>IF(R89&gt;0,SUM(J89:O89),"")</f>
      </c>
      <c r="I89" s="41">
        <f>IF(R89&gt;0,AVERAGE(J89:O89),"")</f>
      </c>
      <c r="J89" s="19"/>
      <c r="K89" s="20"/>
      <c r="L89" s="21"/>
      <c r="M89" s="21"/>
      <c r="N89" s="21"/>
      <c r="O89" s="22"/>
      <c r="P89" s="25">
        <f>MAX(J89:O89)</f>
        <v>0</v>
      </c>
      <c r="Q89" s="25">
        <f>MIN(J89:O89)</f>
        <v>0</v>
      </c>
      <c r="R89" s="25">
        <f>SUM(J89:O89)+P89*0.001+Q89*0.000001</f>
        <v>0</v>
      </c>
    </row>
    <row r="90" spans="1:18" ht="12.75">
      <c r="A90" s="39">
        <f>IF(R90&gt;0,RANK(R90,$R$7:$R$190,0),"")</f>
      </c>
      <c r="B90" s="13"/>
      <c r="C90" s="14"/>
      <c r="D90" s="15"/>
      <c r="E90" s="16"/>
      <c r="F90" s="17"/>
      <c r="G90" s="18"/>
      <c r="H90" s="40">
        <f>IF(R90&gt;0,SUM(J90:O90),"")</f>
      </c>
      <c r="I90" s="41">
        <f>IF(R90&gt;0,AVERAGE(J90:O90),"")</f>
      </c>
      <c r="J90" s="19"/>
      <c r="K90" s="20"/>
      <c r="L90" s="21"/>
      <c r="M90" s="21"/>
      <c r="N90" s="21"/>
      <c r="O90" s="22"/>
      <c r="P90" s="25">
        <f>MAX(J90:O90)</f>
        <v>0</v>
      </c>
      <c r="Q90" s="25">
        <f>MIN(J90:O90)</f>
        <v>0</v>
      </c>
      <c r="R90" s="25">
        <f>SUM(J90:O90)+P90*0.001+Q90*0.000001</f>
        <v>0</v>
      </c>
    </row>
    <row r="91" spans="1:18" ht="12.75">
      <c r="A91" s="39">
        <f>IF(R91&gt;0,RANK(R91,$R$7:$R$190,0),"")</f>
      </c>
      <c r="B91" s="13"/>
      <c r="C91" s="14"/>
      <c r="D91" s="15"/>
      <c r="E91" s="16"/>
      <c r="F91" s="17"/>
      <c r="G91" s="18"/>
      <c r="H91" s="40">
        <f>IF(R91&gt;0,SUM(J91:O91),"")</f>
      </c>
      <c r="I91" s="41">
        <f>IF(R91&gt;0,AVERAGE(J91:O91),"")</f>
      </c>
      <c r="J91" s="19"/>
      <c r="K91" s="20"/>
      <c r="L91" s="21"/>
      <c r="M91" s="21"/>
      <c r="N91" s="21"/>
      <c r="O91" s="22"/>
      <c r="P91" s="25">
        <f>MAX(J91:O91)</f>
        <v>0</v>
      </c>
      <c r="Q91" s="25">
        <f>MIN(J91:O91)</f>
        <v>0</v>
      </c>
      <c r="R91" s="25">
        <f>SUM(J91:O91)+P91*0.001+Q91*0.000001</f>
        <v>0</v>
      </c>
    </row>
    <row r="92" spans="1:18" ht="12.75">
      <c r="A92" s="39">
        <f>IF(R92&gt;0,RANK(R92,$R$7:$R$190,0),"")</f>
      </c>
      <c r="B92" s="13"/>
      <c r="C92" s="14"/>
      <c r="D92" s="15"/>
      <c r="E92" s="16"/>
      <c r="F92" s="17"/>
      <c r="G92" s="18"/>
      <c r="H92" s="40">
        <f>IF(R92&gt;0,SUM(J92:O92),"")</f>
      </c>
      <c r="I92" s="41">
        <f>IF(R92&gt;0,AVERAGE(J92:O92),"")</f>
      </c>
      <c r="J92" s="19"/>
      <c r="K92" s="20"/>
      <c r="L92" s="21"/>
      <c r="M92" s="21"/>
      <c r="N92" s="21"/>
      <c r="O92" s="22"/>
      <c r="P92" s="25">
        <f>MAX(J92:O92)</f>
        <v>0</v>
      </c>
      <c r="Q92" s="25">
        <f>MIN(J92:O92)</f>
        <v>0</v>
      </c>
      <c r="R92" s="25">
        <f>SUM(J92:O92)+P92*0.001+Q92*0.000001</f>
        <v>0</v>
      </c>
    </row>
    <row r="93" spans="1:18" ht="12.75">
      <c r="A93" s="39">
        <f>IF(R93&gt;0,RANK(R93,$R$7:$R$190,0),"")</f>
      </c>
      <c r="B93" s="13"/>
      <c r="C93" s="14"/>
      <c r="D93" s="15"/>
      <c r="E93" s="16"/>
      <c r="F93" s="17"/>
      <c r="G93" s="18"/>
      <c r="H93" s="40">
        <f>IF(R93&gt;0,SUM(J93:O93),"")</f>
      </c>
      <c r="I93" s="41">
        <f>IF(R93&gt;0,AVERAGE(J93:O93),"")</f>
      </c>
      <c r="J93" s="19"/>
      <c r="K93" s="20"/>
      <c r="L93" s="21"/>
      <c r="M93" s="21"/>
      <c r="N93" s="21"/>
      <c r="O93" s="22"/>
      <c r="P93" s="25">
        <f>MAX(J93:O93)</f>
        <v>0</v>
      </c>
      <c r="Q93" s="25">
        <f>MIN(J93:O93)</f>
        <v>0</v>
      </c>
      <c r="R93" s="25">
        <f>SUM(J93:O93)+P93*0.001+Q93*0.000001</f>
        <v>0</v>
      </c>
    </row>
    <row r="94" spans="1:18" ht="12.75">
      <c r="A94" s="39">
        <f>IF(R94&gt;0,RANK(R94,$R$7:$R$190,0),"")</f>
      </c>
      <c r="B94" s="13"/>
      <c r="C94" s="14"/>
      <c r="D94" s="15"/>
      <c r="E94" s="16"/>
      <c r="F94" s="17"/>
      <c r="G94" s="18"/>
      <c r="H94" s="40">
        <f>IF(R94&gt;0,SUM(J94:O94),"")</f>
      </c>
      <c r="I94" s="41">
        <f>IF(R94&gt;0,AVERAGE(J94:O94),"")</f>
      </c>
      <c r="J94" s="19"/>
      <c r="K94" s="20"/>
      <c r="L94" s="21"/>
      <c r="M94" s="21"/>
      <c r="N94" s="21"/>
      <c r="O94" s="22"/>
      <c r="P94" s="25">
        <f>MAX(J94:O94)</f>
        <v>0</v>
      </c>
      <c r="Q94" s="25">
        <f>MIN(J94:O94)</f>
        <v>0</v>
      </c>
      <c r="R94" s="25">
        <f>SUM(J94:O94)+P94*0.001+Q94*0.000001</f>
        <v>0</v>
      </c>
    </row>
    <row r="95" spans="1:18" ht="12.75">
      <c r="A95" s="39">
        <f>IF(R95&gt;0,RANK(R95,$R$7:$R$190,0),"")</f>
      </c>
      <c r="B95" s="13"/>
      <c r="C95" s="14"/>
      <c r="D95" s="15"/>
      <c r="E95" s="16"/>
      <c r="F95" s="17"/>
      <c r="G95" s="18"/>
      <c r="H95" s="40">
        <f>IF(R95&gt;0,SUM(J95:O95),"")</f>
      </c>
      <c r="I95" s="41">
        <f>IF(R95&gt;0,AVERAGE(J95:O95),"")</f>
      </c>
      <c r="J95" s="19"/>
      <c r="K95" s="20"/>
      <c r="L95" s="21"/>
      <c r="M95" s="21"/>
      <c r="N95" s="21"/>
      <c r="O95" s="22"/>
      <c r="P95" s="25">
        <f>MAX(J95:O95)</f>
        <v>0</v>
      </c>
      <c r="Q95" s="25">
        <f>MIN(J95:O95)</f>
        <v>0</v>
      </c>
      <c r="R95" s="25">
        <f>SUM(J95:O95)+P95*0.001+Q95*0.000001</f>
        <v>0</v>
      </c>
    </row>
    <row r="96" spans="1:18" ht="12.75">
      <c r="A96" s="39">
        <f>IF(R96&gt;0,RANK(R96,$R$7:$R$190,0),"")</f>
      </c>
      <c r="B96" s="13"/>
      <c r="C96" s="14"/>
      <c r="D96" s="15"/>
      <c r="E96" s="16"/>
      <c r="F96" s="17"/>
      <c r="G96" s="18"/>
      <c r="H96" s="40">
        <f>IF(R96&gt;0,SUM(J96:O96),"")</f>
      </c>
      <c r="I96" s="41">
        <f>IF(R96&gt;0,AVERAGE(J96:O96),"")</f>
      </c>
      <c r="J96" s="19"/>
      <c r="K96" s="20"/>
      <c r="L96" s="21"/>
      <c r="M96" s="21"/>
      <c r="N96" s="21"/>
      <c r="O96" s="22"/>
      <c r="P96" s="25">
        <f>MAX(J96:O96)</f>
        <v>0</v>
      </c>
      <c r="Q96" s="25">
        <f>MIN(J96:O96)</f>
        <v>0</v>
      </c>
      <c r="R96" s="25">
        <f>SUM(J96:O96)+P96*0.001+Q96*0.000001</f>
        <v>0</v>
      </c>
    </row>
    <row r="97" spans="1:18" ht="12.75">
      <c r="A97" s="39">
        <f>IF(R97&gt;0,RANK(R97,$R$7:$R$190,0),"")</f>
      </c>
      <c r="B97" s="13"/>
      <c r="C97" s="14"/>
      <c r="D97" s="15"/>
      <c r="E97" s="16"/>
      <c r="F97" s="17"/>
      <c r="G97" s="18"/>
      <c r="H97" s="40">
        <f>IF(R97&gt;0,SUM(J97:O97),"")</f>
      </c>
      <c r="I97" s="41">
        <f>IF(R97&gt;0,AVERAGE(J97:O97),"")</f>
      </c>
      <c r="J97" s="19"/>
      <c r="K97" s="20"/>
      <c r="L97" s="21"/>
      <c r="M97" s="21"/>
      <c r="N97" s="21"/>
      <c r="O97" s="22"/>
      <c r="P97" s="25">
        <f>MAX(J97:O97)</f>
        <v>0</v>
      </c>
      <c r="Q97" s="25">
        <f>MIN(J97:O97)</f>
        <v>0</v>
      </c>
      <c r="R97" s="25">
        <f>SUM(J97:O97)+P97*0.001+Q97*0.000001</f>
        <v>0</v>
      </c>
    </row>
    <row r="98" spans="1:18" ht="12.75">
      <c r="A98" s="39">
        <f>IF(R98&gt;0,RANK(R98,$R$7:$R$190,0),"")</f>
      </c>
      <c r="B98" s="13"/>
      <c r="C98" s="14"/>
      <c r="D98" s="15"/>
      <c r="E98" s="16"/>
      <c r="F98" s="17"/>
      <c r="G98" s="18"/>
      <c r="H98" s="40">
        <f>IF(R98&gt;0,SUM(J98:O98),"")</f>
      </c>
      <c r="I98" s="41">
        <f>IF(R98&gt;0,AVERAGE(J98:O98),"")</f>
      </c>
      <c r="J98" s="19"/>
      <c r="K98" s="20"/>
      <c r="L98" s="21"/>
      <c r="M98" s="21"/>
      <c r="N98" s="21"/>
      <c r="O98" s="22"/>
      <c r="P98" s="25">
        <f>MAX(J98:O98)</f>
        <v>0</v>
      </c>
      <c r="Q98" s="25">
        <f>MIN(J98:O98)</f>
        <v>0</v>
      </c>
      <c r="R98" s="25">
        <f>SUM(J98:O98)+P98*0.001+Q98*0.000001</f>
        <v>0</v>
      </c>
    </row>
    <row r="99" spans="1:18" ht="12.75">
      <c r="A99" s="39">
        <f>IF(R99&gt;0,RANK(R99,$R$7:$R$190,0),"")</f>
      </c>
      <c r="B99" s="13"/>
      <c r="C99" s="14"/>
      <c r="D99" s="15"/>
      <c r="E99" s="16"/>
      <c r="F99" s="17"/>
      <c r="G99" s="18"/>
      <c r="H99" s="40">
        <f>IF(R99&gt;0,SUM(J99:O99),"")</f>
      </c>
      <c r="I99" s="41">
        <f>IF(R99&gt;0,AVERAGE(J99:O99),"")</f>
      </c>
      <c r="J99" s="19"/>
      <c r="K99" s="20"/>
      <c r="L99" s="21"/>
      <c r="M99" s="21"/>
      <c r="N99" s="21"/>
      <c r="O99" s="22"/>
      <c r="P99" s="25">
        <f>MAX(J99:O99)</f>
        <v>0</v>
      </c>
      <c r="Q99" s="25">
        <f>MIN(J99:O99)</f>
        <v>0</v>
      </c>
      <c r="R99" s="25">
        <f>SUM(J99:O99)+P99*0.001+Q99*0.000001</f>
        <v>0</v>
      </c>
    </row>
    <row r="100" spans="1:18" ht="12.75">
      <c r="A100" s="39">
        <f>IF(R100&gt;0,RANK(R100,$R$7:$R$190,0),"")</f>
      </c>
      <c r="B100" s="13"/>
      <c r="C100" s="14"/>
      <c r="D100" s="15"/>
      <c r="E100" s="16"/>
      <c r="F100" s="17"/>
      <c r="G100" s="18"/>
      <c r="H100" s="40">
        <f>IF(R100&gt;0,SUM(J100:O100),"")</f>
      </c>
      <c r="I100" s="41">
        <f>IF(R100&gt;0,AVERAGE(J100:O100),"")</f>
      </c>
      <c r="J100" s="19"/>
      <c r="K100" s="20"/>
      <c r="L100" s="21"/>
      <c r="M100" s="21"/>
      <c r="N100" s="21"/>
      <c r="O100" s="22"/>
      <c r="P100" s="25">
        <f>MAX(J100:O100)</f>
        <v>0</v>
      </c>
      <c r="Q100" s="25">
        <f>MIN(J100:O100)</f>
        <v>0</v>
      </c>
      <c r="R100" s="25">
        <f>SUM(J100:O100)+P100*0.001+Q100*0.000001</f>
        <v>0</v>
      </c>
    </row>
    <row r="101" spans="1:18" ht="12.75">
      <c r="A101" s="39">
        <f>IF(R101&gt;0,RANK(R101,$R$7:$R$190,0),"")</f>
      </c>
      <c r="B101" s="13"/>
      <c r="C101" s="14"/>
      <c r="D101" s="15"/>
      <c r="E101" s="16"/>
      <c r="F101" s="17"/>
      <c r="G101" s="18"/>
      <c r="H101" s="40">
        <f>IF(R101&gt;0,SUM(J101:O101),"")</f>
      </c>
      <c r="I101" s="41">
        <f>IF(R101&gt;0,AVERAGE(J101:O101),"")</f>
      </c>
      <c r="J101" s="19"/>
      <c r="K101" s="20"/>
      <c r="L101" s="21"/>
      <c r="M101" s="21"/>
      <c r="N101" s="21"/>
      <c r="O101" s="22"/>
      <c r="P101" s="25">
        <f>MAX(J101:O101)</f>
        <v>0</v>
      </c>
      <c r="Q101" s="25">
        <f>MIN(J101:O101)</f>
        <v>0</v>
      </c>
      <c r="R101" s="25">
        <f>SUM(J101:O101)+P101*0.001+Q101*0.000001</f>
        <v>0</v>
      </c>
    </row>
    <row r="102" spans="1:18" ht="12.75">
      <c r="A102" s="39">
        <f>IF(R102&gt;0,RANK(R102,$R$7:$R$190,0),"")</f>
      </c>
      <c r="B102" s="13"/>
      <c r="C102" s="14"/>
      <c r="D102" s="15"/>
      <c r="E102" s="16"/>
      <c r="F102" s="17"/>
      <c r="G102" s="18"/>
      <c r="H102" s="40">
        <f>IF(R102&gt;0,SUM(J102:O102),"")</f>
      </c>
      <c r="I102" s="41">
        <f>IF(R102&gt;0,AVERAGE(J102:O102),"")</f>
      </c>
      <c r="J102" s="19"/>
      <c r="K102" s="20"/>
      <c r="L102" s="21"/>
      <c r="M102" s="21"/>
      <c r="N102" s="21"/>
      <c r="O102" s="22"/>
      <c r="P102" s="25">
        <f>MAX(J102:O102)</f>
        <v>0</v>
      </c>
      <c r="Q102" s="25">
        <f>MIN(J102:O102)</f>
        <v>0</v>
      </c>
      <c r="R102" s="25">
        <f>SUM(J102:O102)+P102*0.001+Q102*0.000001</f>
        <v>0</v>
      </c>
    </row>
    <row r="103" spans="1:18" ht="12.75">
      <c r="A103" s="39">
        <f>IF(R103&gt;0,RANK(R103,$R$7:$R$190,0),"")</f>
      </c>
      <c r="B103" s="13"/>
      <c r="C103" s="14"/>
      <c r="D103" s="15"/>
      <c r="E103" s="16"/>
      <c r="F103" s="17"/>
      <c r="G103" s="18"/>
      <c r="H103" s="40">
        <f>IF(R103&gt;0,SUM(J103:O103),"")</f>
      </c>
      <c r="I103" s="41">
        <f>IF(R103&gt;0,AVERAGE(J103:O103),"")</f>
      </c>
      <c r="J103" s="19"/>
      <c r="K103" s="20"/>
      <c r="L103" s="21"/>
      <c r="M103" s="21"/>
      <c r="N103" s="21"/>
      <c r="O103" s="22"/>
      <c r="P103" s="25">
        <f>MAX(J103:O103)</f>
        <v>0</v>
      </c>
      <c r="Q103" s="25">
        <f>MIN(J103:O103)</f>
        <v>0</v>
      </c>
      <c r="R103" s="25">
        <f>SUM(J103:O103)+P103*0.001+Q103*0.000001</f>
        <v>0</v>
      </c>
    </row>
    <row r="104" spans="1:18" ht="12.75">
      <c r="A104" s="39">
        <f>IF(R104&gt;0,RANK(R104,$R$7:$R$190,0),"")</f>
      </c>
      <c r="B104" s="13"/>
      <c r="C104" s="14"/>
      <c r="D104" s="15"/>
      <c r="E104" s="16"/>
      <c r="F104" s="17"/>
      <c r="G104" s="18"/>
      <c r="H104" s="40">
        <f>IF(R104&gt;0,SUM(J104:O104),"")</f>
      </c>
      <c r="I104" s="41">
        <f>IF(R104&gt;0,AVERAGE(J104:O104),"")</f>
      </c>
      <c r="J104" s="19"/>
      <c r="K104" s="20"/>
      <c r="L104" s="21"/>
      <c r="M104" s="21"/>
      <c r="N104" s="21"/>
      <c r="O104" s="22"/>
      <c r="P104" s="25">
        <f>MAX(J104:O104)</f>
        <v>0</v>
      </c>
      <c r="Q104" s="25">
        <f>MIN(J104:O104)</f>
        <v>0</v>
      </c>
      <c r="R104" s="25">
        <f>SUM(J104:O104)+P104*0.001+Q104*0.000001</f>
        <v>0</v>
      </c>
    </row>
    <row r="105" spans="1:18" ht="12.75">
      <c r="A105" s="39">
        <f>IF(R105&gt;0,RANK(R105,$R$7:$R$190,0),"")</f>
      </c>
      <c r="B105" s="13"/>
      <c r="C105" s="14"/>
      <c r="D105" s="15"/>
      <c r="E105" s="16"/>
      <c r="F105" s="17"/>
      <c r="G105" s="18"/>
      <c r="H105" s="40">
        <f>IF(R105&gt;0,SUM(J105:O105),"")</f>
      </c>
      <c r="I105" s="41">
        <f>IF(R105&gt;0,AVERAGE(J105:O105),"")</f>
      </c>
      <c r="J105" s="19"/>
      <c r="K105" s="20"/>
      <c r="L105" s="21"/>
      <c r="M105" s="21"/>
      <c r="N105" s="21"/>
      <c r="O105" s="22"/>
      <c r="P105" s="25">
        <f>MAX(J105:O105)</f>
        <v>0</v>
      </c>
      <c r="Q105" s="25">
        <f>MIN(J105:O105)</f>
        <v>0</v>
      </c>
      <c r="R105" s="25">
        <f>SUM(J105:O105)+P105*0.001+Q105*0.000001</f>
        <v>0</v>
      </c>
    </row>
    <row r="106" spans="1:18" ht="12.75">
      <c r="A106" s="39">
        <f>IF(R106&gt;0,RANK(R106,$R$7:$R$190,0),"")</f>
      </c>
      <c r="B106" s="13"/>
      <c r="C106" s="14"/>
      <c r="D106" s="15"/>
      <c r="E106" s="16"/>
      <c r="F106" s="17"/>
      <c r="G106" s="18"/>
      <c r="H106" s="40">
        <f>IF(R106&gt;0,SUM(J106:O106),"")</f>
      </c>
      <c r="I106" s="41">
        <f>IF(R106&gt;0,AVERAGE(J106:O106),"")</f>
      </c>
      <c r="J106" s="19"/>
      <c r="K106" s="20"/>
      <c r="L106" s="21"/>
      <c r="M106" s="21"/>
      <c r="N106" s="21"/>
      <c r="O106" s="22"/>
      <c r="P106" s="25">
        <f>MAX(J106:O106)</f>
        <v>0</v>
      </c>
      <c r="Q106" s="25">
        <f>MIN(J106:O106)</f>
        <v>0</v>
      </c>
      <c r="R106" s="25">
        <f>SUM(J106:O106)+P106*0.001+Q106*0.000001</f>
        <v>0</v>
      </c>
    </row>
    <row r="107" spans="1:18" ht="12.75">
      <c r="A107" s="39">
        <f>IF(R107&gt;0,RANK(R107,$R$7:$R$190,0),"")</f>
      </c>
      <c r="B107" s="13"/>
      <c r="C107" s="14"/>
      <c r="D107" s="15"/>
      <c r="E107" s="16"/>
      <c r="F107" s="17"/>
      <c r="G107" s="18"/>
      <c r="H107" s="40">
        <f>IF(R107&gt;0,SUM(J107:O107),"")</f>
      </c>
      <c r="I107" s="41">
        <f>IF(R107&gt;0,AVERAGE(J107:O107),"")</f>
      </c>
      <c r="J107" s="19"/>
      <c r="K107" s="20"/>
      <c r="L107" s="21"/>
      <c r="M107" s="21"/>
      <c r="N107" s="21"/>
      <c r="O107" s="22"/>
      <c r="P107" s="25">
        <f>MAX(J107:O107)</f>
        <v>0</v>
      </c>
      <c r="Q107" s="25">
        <f>MIN(J107:O107)</f>
        <v>0</v>
      </c>
      <c r="R107" s="25">
        <f>SUM(J107:O107)+P107*0.001+Q107*0.000001</f>
        <v>0</v>
      </c>
    </row>
    <row r="108" spans="1:18" ht="12.75">
      <c r="A108" s="39">
        <f>IF(R108&gt;0,RANK(R108,$R$7:$R$190,0),"")</f>
      </c>
      <c r="B108" s="13"/>
      <c r="C108" s="14"/>
      <c r="D108" s="15"/>
      <c r="E108" s="16"/>
      <c r="F108" s="17"/>
      <c r="G108" s="18"/>
      <c r="H108" s="40">
        <f>IF(R108&gt;0,SUM(J108:O108),"")</f>
      </c>
      <c r="I108" s="41">
        <f>IF(R108&gt;0,AVERAGE(J108:O108),"")</f>
      </c>
      <c r="J108" s="19"/>
      <c r="K108" s="20"/>
      <c r="L108" s="21"/>
      <c r="M108" s="21"/>
      <c r="N108" s="21"/>
      <c r="O108" s="22"/>
      <c r="P108" s="25">
        <f>MAX(J108:O108)</f>
        <v>0</v>
      </c>
      <c r="Q108" s="25">
        <f>MIN(J108:O108)</f>
        <v>0</v>
      </c>
      <c r="R108" s="25">
        <f>SUM(J108:O108)+P108*0.001+Q108*0.000001</f>
        <v>0</v>
      </c>
    </row>
    <row r="109" spans="1:18" ht="12.75">
      <c r="A109" s="39">
        <f>IF(R109&gt;0,RANK(R109,$R$7:$R$190,0),"")</f>
      </c>
      <c r="B109" s="13"/>
      <c r="C109" s="14"/>
      <c r="D109" s="15"/>
      <c r="E109" s="16"/>
      <c r="F109" s="17"/>
      <c r="G109" s="18"/>
      <c r="H109" s="40">
        <f>IF(R109&gt;0,SUM(J109:O109),"")</f>
      </c>
      <c r="I109" s="41">
        <f>IF(R109&gt;0,AVERAGE(J109:O109),"")</f>
      </c>
      <c r="J109" s="19"/>
      <c r="K109" s="20"/>
      <c r="L109" s="21"/>
      <c r="M109" s="21"/>
      <c r="N109" s="21"/>
      <c r="O109" s="22"/>
      <c r="P109" s="25">
        <f>MAX(J109:O109)</f>
        <v>0</v>
      </c>
      <c r="Q109" s="25">
        <f>MIN(J109:O109)</f>
        <v>0</v>
      </c>
      <c r="R109" s="25">
        <f>SUM(J109:O109)+P109*0.001+Q109*0.000001</f>
        <v>0</v>
      </c>
    </row>
    <row r="110" spans="1:18" ht="12.75">
      <c r="A110" s="39">
        <f>IF(R110&gt;0,RANK(R110,$R$7:$R$190,0),"")</f>
      </c>
      <c r="B110" s="13"/>
      <c r="C110" s="14"/>
      <c r="D110" s="15"/>
      <c r="E110" s="16"/>
      <c r="F110" s="17"/>
      <c r="G110" s="18"/>
      <c r="H110" s="40">
        <f>IF(R110&gt;0,SUM(J110:O110),"")</f>
      </c>
      <c r="I110" s="41">
        <f>IF(R110&gt;0,AVERAGE(J110:O110),"")</f>
      </c>
      <c r="J110" s="19"/>
      <c r="K110" s="20"/>
      <c r="L110" s="21"/>
      <c r="M110" s="21"/>
      <c r="N110" s="21"/>
      <c r="O110" s="22"/>
      <c r="P110" s="25">
        <f>MAX(J110:O110)</f>
        <v>0</v>
      </c>
      <c r="Q110" s="25">
        <f>MIN(J110:O110)</f>
        <v>0</v>
      </c>
      <c r="R110" s="25">
        <f>SUM(J110:O110)+P110*0.001+Q110*0.000001</f>
        <v>0</v>
      </c>
    </row>
    <row r="111" spans="1:18" ht="12.75">
      <c r="A111" s="39">
        <f>IF(R111&gt;0,RANK(R111,$R$7:$R$190,0),"")</f>
      </c>
      <c r="B111" s="13"/>
      <c r="C111" s="14"/>
      <c r="D111" s="15"/>
      <c r="E111" s="16"/>
      <c r="F111" s="17"/>
      <c r="G111" s="18"/>
      <c r="H111" s="40">
        <f>IF(R111&gt;0,SUM(J111:O111),"")</f>
      </c>
      <c r="I111" s="41">
        <f>IF(R111&gt;0,AVERAGE(J111:O111),"")</f>
      </c>
      <c r="J111" s="19"/>
      <c r="K111" s="20"/>
      <c r="L111" s="21"/>
      <c r="M111" s="21"/>
      <c r="N111" s="21"/>
      <c r="O111" s="22"/>
      <c r="P111" s="25">
        <f>MAX(J111:O111)</f>
        <v>0</v>
      </c>
      <c r="Q111" s="25">
        <f>MIN(J111:O111)</f>
        <v>0</v>
      </c>
      <c r="R111" s="25">
        <f>SUM(J111:O111)+P111*0.001+Q111*0.000001</f>
        <v>0</v>
      </c>
    </row>
    <row r="112" spans="1:18" ht="12.75">
      <c r="A112" s="39">
        <f>IF(R112&gt;0,RANK(R112,$R$7:$R$190,0),"")</f>
      </c>
      <c r="B112" s="13"/>
      <c r="C112" s="14"/>
      <c r="D112" s="15"/>
      <c r="E112" s="16"/>
      <c r="F112" s="17"/>
      <c r="G112" s="18"/>
      <c r="H112" s="40">
        <f>IF(R112&gt;0,SUM(J112:O112),"")</f>
      </c>
      <c r="I112" s="41">
        <f>IF(R112&gt;0,AVERAGE(J112:O112),"")</f>
      </c>
      <c r="J112" s="19"/>
      <c r="K112" s="20"/>
      <c r="L112" s="21"/>
      <c r="M112" s="21"/>
      <c r="N112" s="21"/>
      <c r="O112" s="22"/>
      <c r="P112" s="25">
        <f>MAX(J112:O112)</f>
        <v>0</v>
      </c>
      <c r="Q112" s="25">
        <f>MIN(J112:O112)</f>
        <v>0</v>
      </c>
      <c r="R112" s="25">
        <f>SUM(J112:O112)+P112*0.001+Q112*0.000001</f>
        <v>0</v>
      </c>
    </row>
    <row r="113" spans="1:18" ht="12.75">
      <c r="A113" s="39">
        <f>IF(R113&gt;0,RANK(R113,$R$7:$R$190,0),"")</f>
      </c>
      <c r="B113" s="13"/>
      <c r="C113" s="14"/>
      <c r="D113" s="15"/>
      <c r="E113" s="16"/>
      <c r="F113" s="17"/>
      <c r="G113" s="18"/>
      <c r="H113" s="40">
        <f>IF(R113&gt;0,SUM(J113:O113),"")</f>
      </c>
      <c r="I113" s="41">
        <f>IF(R113&gt;0,AVERAGE(J113:O113),"")</f>
      </c>
      <c r="J113" s="19"/>
      <c r="K113" s="20"/>
      <c r="L113" s="21"/>
      <c r="M113" s="21"/>
      <c r="N113" s="21"/>
      <c r="O113" s="22"/>
      <c r="P113" s="25">
        <f>MAX(J113:O113)</f>
        <v>0</v>
      </c>
      <c r="Q113" s="25">
        <f>MIN(J113:O113)</f>
        <v>0</v>
      </c>
      <c r="R113" s="25">
        <f>SUM(J113:O113)+P113*0.001+Q113*0.000001</f>
        <v>0</v>
      </c>
    </row>
    <row r="114" spans="1:18" ht="12.75">
      <c r="A114" s="39">
        <f>IF(R114&gt;0,RANK(R114,$R$7:$R$190,0),"")</f>
      </c>
      <c r="B114" s="13"/>
      <c r="C114" s="14"/>
      <c r="D114" s="15"/>
      <c r="E114" s="16"/>
      <c r="F114" s="17"/>
      <c r="G114" s="18"/>
      <c r="H114" s="40">
        <f>IF(R114&gt;0,SUM(J114:O114),"")</f>
      </c>
      <c r="I114" s="41">
        <f>IF(R114&gt;0,AVERAGE(J114:O114),"")</f>
      </c>
      <c r="J114" s="19"/>
      <c r="K114" s="20"/>
      <c r="L114" s="21"/>
      <c r="M114" s="21"/>
      <c r="N114" s="21"/>
      <c r="O114" s="22"/>
      <c r="P114" s="25">
        <f>MAX(J114:O114)</f>
        <v>0</v>
      </c>
      <c r="Q114" s="25">
        <f>MIN(J114:O114)</f>
        <v>0</v>
      </c>
      <c r="R114" s="25">
        <f>SUM(J114:O114)+P114*0.001+Q114*0.000001</f>
        <v>0</v>
      </c>
    </row>
    <row r="115" spans="1:18" ht="12.75">
      <c r="A115" s="39">
        <f>IF(R115&gt;0,RANK(R115,$R$7:$R$190,0),"")</f>
      </c>
      <c r="B115" s="13"/>
      <c r="C115" s="14"/>
      <c r="D115" s="15"/>
      <c r="E115" s="16"/>
      <c r="F115" s="17"/>
      <c r="G115" s="18"/>
      <c r="H115" s="40">
        <f>IF(R115&gt;0,SUM(J115:O115),"")</f>
      </c>
      <c r="I115" s="41">
        <f>IF(R115&gt;0,AVERAGE(J115:O115),"")</f>
      </c>
      <c r="J115" s="19"/>
      <c r="K115" s="20"/>
      <c r="L115" s="21"/>
      <c r="M115" s="21"/>
      <c r="N115" s="21"/>
      <c r="O115" s="22"/>
      <c r="P115" s="25">
        <f>MAX(J115:O115)</f>
        <v>0</v>
      </c>
      <c r="Q115" s="25">
        <f>MIN(J115:O115)</f>
        <v>0</v>
      </c>
      <c r="R115" s="25">
        <f>SUM(J115:O115)+P115*0.001+Q115*0.000001</f>
        <v>0</v>
      </c>
    </row>
    <row r="116" spans="1:18" ht="12.75">
      <c r="A116" s="39">
        <f>IF(R116&gt;0,RANK(R116,$R$7:$R$190,0),"")</f>
      </c>
      <c r="B116" s="13"/>
      <c r="C116" s="14"/>
      <c r="D116" s="15"/>
      <c r="E116" s="16"/>
      <c r="F116" s="17"/>
      <c r="G116" s="18"/>
      <c r="H116" s="40">
        <f>IF(R116&gt;0,SUM(J116:O116),"")</f>
      </c>
      <c r="I116" s="41">
        <f>IF(R116&gt;0,AVERAGE(J116:O116),"")</f>
      </c>
      <c r="J116" s="19"/>
      <c r="K116" s="20"/>
      <c r="L116" s="21"/>
      <c r="M116" s="21"/>
      <c r="N116" s="21"/>
      <c r="O116" s="22"/>
      <c r="P116" s="25">
        <f>MAX(J116:O116)</f>
        <v>0</v>
      </c>
      <c r="Q116" s="25">
        <f>MIN(J116:O116)</f>
        <v>0</v>
      </c>
      <c r="R116" s="25">
        <f>SUM(J116:O116)+P116*0.001+Q116*0.000001</f>
        <v>0</v>
      </c>
    </row>
    <row r="117" spans="1:18" ht="12.75">
      <c r="A117" s="39">
        <f>IF(R117&gt;0,RANK(R117,$R$7:$R$190,0),"")</f>
      </c>
      <c r="B117" s="13"/>
      <c r="C117" s="14"/>
      <c r="D117" s="15"/>
      <c r="E117" s="16"/>
      <c r="F117" s="17"/>
      <c r="G117" s="18"/>
      <c r="H117" s="40">
        <f>IF(R117&gt;0,SUM(J117:O117),"")</f>
      </c>
      <c r="I117" s="41">
        <f>IF(R117&gt;0,AVERAGE(J117:O117),"")</f>
      </c>
      <c r="J117" s="19"/>
      <c r="K117" s="20"/>
      <c r="L117" s="21"/>
      <c r="M117" s="21"/>
      <c r="N117" s="21"/>
      <c r="O117" s="22"/>
      <c r="P117" s="25">
        <f>MAX(J117:O117)</f>
        <v>0</v>
      </c>
      <c r="Q117" s="25">
        <f>MIN(J117:O117)</f>
        <v>0</v>
      </c>
      <c r="R117" s="25">
        <f>SUM(J117:O117)+P117*0.001+Q117*0.000001</f>
        <v>0</v>
      </c>
    </row>
    <row r="118" spans="1:18" ht="12.75">
      <c r="A118" s="39">
        <f>IF(R118&gt;0,RANK(R118,$R$7:$R$190,0),"")</f>
      </c>
      <c r="B118" s="13"/>
      <c r="C118" s="14"/>
      <c r="D118" s="15"/>
      <c r="E118" s="16"/>
      <c r="F118" s="17"/>
      <c r="G118" s="18"/>
      <c r="H118" s="40">
        <f>IF(R118&gt;0,SUM(J118:O118),"")</f>
      </c>
      <c r="I118" s="41">
        <f>IF(R118&gt;0,AVERAGE(J118:O118),"")</f>
      </c>
      <c r="J118" s="19"/>
      <c r="K118" s="20"/>
      <c r="L118" s="21"/>
      <c r="M118" s="21"/>
      <c r="N118" s="21"/>
      <c r="O118" s="22"/>
      <c r="P118" s="25">
        <f>MAX(J118:O118)</f>
        <v>0</v>
      </c>
      <c r="Q118" s="25">
        <f>MIN(J118:O118)</f>
        <v>0</v>
      </c>
      <c r="R118" s="25">
        <f>SUM(J118:O118)+P118*0.001+Q118*0.000001</f>
        <v>0</v>
      </c>
    </row>
    <row r="119" spans="1:18" ht="12.75">
      <c r="A119" s="39">
        <f>IF(R119&gt;0,RANK(R119,$R$7:$R$190,0),"")</f>
      </c>
      <c r="B119" s="13"/>
      <c r="C119" s="14"/>
      <c r="D119" s="15"/>
      <c r="E119" s="16"/>
      <c r="F119" s="17"/>
      <c r="G119" s="18"/>
      <c r="H119" s="40">
        <f>IF(R119&gt;0,SUM(J119:O119),"")</f>
      </c>
      <c r="I119" s="41">
        <f>IF(R119&gt;0,AVERAGE(J119:O119),"")</f>
      </c>
      <c r="J119" s="19"/>
      <c r="K119" s="20"/>
      <c r="L119" s="21"/>
      <c r="M119" s="21"/>
      <c r="N119" s="21"/>
      <c r="O119" s="22"/>
      <c r="P119" s="25">
        <f>MAX(J119:O119)</f>
        <v>0</v>
      </c>
      <c r="Q119" s="25">
        <f>MIN(J119:O119)</f>
        <v>0</v>
      </c>
      <c r="R119" s="25">
        <f>SUM(J119:O119)+P119*0.001+Q119*0.000001</f>
        <v>0</v>
      </c>
    </row>
    <row r="120" spans="1:18" ht="12.75">
      <c r="A120" s="39">
        <f>IF(R120&gt;0,RANK(R120,$R$7:$R$190,0),"")</f>
      </c>
      <c r="B120" s="13"/>
      <c r="C120" s="14"/>
      <c r="D120" s="15"/>
      <c r="E120" s="16"/>
      <c r="F120" s="17"/>
      <c r="G120" s="18"/>
      <c r="H120" s="40">
        <f>IF(R120&gt;0,SUM(J120:O120),"")</f>
      </c>
      <c r="I120" s="41">
        <f>IF(R120&gt;0,AVERAGE(J120:O120),"")</f>
      </c>
      <c r="J120" s="19"/>
      <c r="K120" s="20"/>
      <c r="L120" s="21"/>
      <c r="M120" s="21"/>
      <c r="N120" s="21"/>
      <c r="O120" s="22"/>
      <c r="P120" s="25">
        <f>MAX(J120:O120)</f>
        <v>0</v>
      </c>
      <c r="Q120" s="25">
        <f>MIN(J120:O120)</f>
        <v>0</v>
      </c>
      <c r="R120" s="25">
        <f>SUM(J120:O120)+P120*0.001+Q120*0.000001</f>
        <v>0</v>
      </c>
    </row>
    <row r="121" spans="1:18" ht="12.75">
      <c r="A121" s="39">
        <f>IF(R121&gt;0,RANK(R121,$R$7:$R$190,0),"")</f>
      </c>
      <c r="B121" s="13"/>
      <c r="C121" s="14"/>
      <c r="D121" s="15"/>
      <c r="E121" s="16"/>
      <c r="F121" s="17"/>
      <c r="G121" s="18"/>
      <c r="H121" s="40">
        <f>IF(R121&gt;0,SUM(J121:O121),"")</f>
      </c>
      <c r="I121" s="41">
        <f>IF(R121&gt;0,AVERAGE(J121:O121),"")</f>
      </c>
      <c r="J121" s="19"/>
      <c r="K121" s="20"/>
      <c r="L121" s="21"/>
      <c r="M121" s="21"/>
      <c r="N121" s="21"/>
      <c r="O121" s="22"/>
      <c r="P121" s="25">
        <f>MAX(J121:O121)</f>
        <v>0</v>
      </c>
      <c r="Q121" s="25">
        <f>MIN(J121:O121)</f>
        <v>0</v>
      </c>
      <c r="R121" s="25">
        <f>SUM(J121:O121)+P121*0.001+Q121*0.000001</f>
        <v>0</v>
      </c>
    </row>
    <row r="122" spans="1:18" ht="12.75">
      <c r="A122" s="39">
        <f>IF(R122&gt;0,RANK(R122,$R$7:$R$190,0),"")</f>
      </c>
      <c r="B122" s="13"/>
      <c r="C122" s="14"/>
      <c r="D122" s="15"/>
      <c r="E122" s="16"/>
      <c r="F122" s="17"/>
      <c r="G122" s="18"/>
      <c r="H122" s="40">
        <f>IF(R122&gt;0,SUM(J122:O122),"")</f>
      </c>
      <c r="I122" s="41">
        <f>IF(R122&gt;0,AVERAGE(J122:O122),"")</f>
      </c>
      <c r="J122" s="19"/>
      <c r="K122" s="20"/>
      <c r="L122" s="21"/>
      <c r="M122" s="21"/>
      <c r="N122" s="21"/>
      <c r="O122" s="22"/>
      <c r="P122" s="25">
        <f>MAX(J122:O122)</f>
        <v>0</v>
      </c>
      <c r="Q122" s="25">
        <f>MIN(J122:O122)</f>
        <v>0</v>
      </c>
      <c r="R122" s="25">
        <f>SUM(J122:O122)+P122*0.001+Q122*0.000001</f>
        <v>0</v>
      </c>
    </row>
    <row r="123" spans="1:18" ht="12.75">
      <c r="A123" s="39">
        <f>IF(R123&gt;0,RANK(R123,$R$7:$R$190,0),"")</f>
      </c>
      <c r="B123" s="13"/>
      <c r="C123" s="14"/>
      <c r="D123" s="15"/>
      <c r="E123" s="16"/>
      <c r="F123" s="17"/>
      <c r="G123" s="18"/>
      <c r="H123" s="40">
        <f>IF(R123&gt;0,SUM(J123:O123),"")</f>
      </c>
      <c r="I123" s="41">
        <f>IF(R123&gt;0,AVERAGE(J123:O123),"")</f>
      </c>
      <c r="J123" s="19"/>
      <c r="K123" s="20"/>
      <c r="L123" s="21"/>
      <c r="M123" s="21"/>
      <c r="N123" s="21"/>
      <c r="O123" s="22"/>
      <c r="P123" s="25">
        <f>MAX(J123:O123)</f>
        <v>0</v>
      </c>
      <c r="Q123" s="25">
        <f>MIN(J123:O123)</f>
        <v>0</v>
      </c>
      <c r="R123" s="25">
        <f>SUM(J123:O123)+P123*0.001+Q123*0.000001</f>
        <v>0</v>
      </c>
    </row>
    <row r="124" spans="1:18" ht="12.75">
      <c r="A124" s="39">
        <f>IF(R124&gt;0,RANK(R124,$R$7:$R$190,0),"")</f>
      </c>
      <c r="B124" s="13"/>
      <c r="C124" s="14"/>
      <c r="D124" s="15"/>
      <c r="E124" s="16"/>
      <c r="F124" s="17"/>
      <c r="G124" s="18"/>
      <c r="H124" s="40">
        <f>IF(R124&gt;0,SUM(J124:O124),"")</f>
      </c>
      <c r="I124" s="41">
        <f>IF(R124&gt;0,AVERAGE(J124:O124),"")</f>
      </c>
      <c r="J124" s="19"/>
      <c r="K124" s="20"/>
      <c r="L124" s="21"/>
      <c r="M124" s="21"/>
      <c r="N124" s="21"/>
      <c r="O124" s="22"/>
      <c r="P124" s="25">
        <f>MAX(J124:O124)</f>
        <v>0</v>
      </c>
      <c r="Q124" s="25">
        <f>MIN(J124:O124)</f>
        <v>0</v>
      </c>
      <c r="R124" s="25">
        <f>SUM(J124:O124)+P124*0.001+Q124*0.000001</f>
        <v>0</v>
      </c>
    </row>
    <row r="125" spans="1:18" ht="12.75">
      <c r="A125" s="39">
        <f>IF(R125&gt;0,RANK(R125,$R$7:$R$190,0),"")</f>
      </c>
      <c r="B125" s="13"/>
      <c r="C125" s="14"/>
      <c r="D125" s="15"/>
      <c r="E125" s="16"/>
      <c r="F125" s="17"/>
      <c r="G125" s="18"/>
      <c r="H125" s="40">
        <f>IF(R125&gt;0,SUM(J125:O125),"")</f>
      </c>
      <c r="I125" s="41">
        <f>IF(R125&gt;0,AVERAGE(J125:O125),"")</f>
      </c>
      <c r="J125" s="19"/>
      <c r="K125" s="20"/>
      <c r="L125" s="21"/>
      <c r="M125" s="21"/>
      <c r="N125" s="21"/>
      <c r="O125" s="22"/>
      <c r="P125" s="25">
        <f>MAX(J125:O125)</f>
        <v>0</v>
      </c>
      <c r="Q125" s="25">
        <f>MIN(J125:O125)</f>
        <v>0</v>
      </c>
      <c r="R125" s="25">
        <f>SUM(J125:O125)+P125*0.001+Q125*0.000001</f>
        <v>0</v>
      </c>
    </row>
    <row r="126" spans="1:18" ht="12.75">
      <c r="A126" s="39">
        <f>IF(R126&gt;0,RANK(R126,$R$7:$R$190,0),"")</f>
      </c>
      <c r="B126" s="13"/>
      <c r="C126" s="14"/>
      <c r="D126" s="15"/>
      <c r="E126" s="16"/>
      <c r="F126" s="17"/>
      <c r="G126" s="18"/>
      <c r="H126" s="40">
        <f>IF(R126&gt;0,SUM(J126:O126),"")</f>
      </c>
      <c r="I126" s="41">
        <f>IF(R126&gt;0,AVERAGE(J126:O126),"")</f>
      </c>
      <c r="J126" s="19"/>
      <c r="K126" s="20"/>
      <c r="L126" s="21"/>
      <c r="M126" s="21"/>
      <c r="N126" s="21"/>
      <c r="O126" s="22"/>
      <c r="P126" s="25">
        <f>MAX(J126:O126)</f>
        <v>0</v>
      </c>
      <c r="Q126" s="25">
        <f>MIN(J126:O126)</f>
        <v>0</v>
      </c>
      <c r="R126" s="25">
        <f>SUM(J126:O126)+P126*0.001+Q126*0.000001</f>
        <v>0</v>
      </c>
    </row>
    <row r="127" spans="1:18" ht="12.75">
      <c r="A127" s="39">
        <f>IF(R127&gt;0,RANK(R127,$R$7:$R$190,0),"")</f>
      </c>
      <c r="B127" s="13"/>
      <c r="C127" s="14"/>
      <c r="D127" s="15"/>
      <c r="E127" s="16"/>
      <c r="F127" s="17"/>
      <c r="G127" s="18"/>
      <c r="H127" s="40">
        <f>IF(R127&gt;0,SUM(J127:O127),"")</f>
      </c>
      <c r="I127" s="41">
        <f>IF(R127&gt;0,AVERAGE(J127:O127),"")</f>
      </c>
      <c r="J127" s="19"/>
      <c r="K127" s="20"/>
      <c r="L127" s="21"/>
      <c r="M127" s="21"/>
      <c r="N127" s="21"/>
      <c r="O127" s="22"/>
      <c r="P127" s="25">
        <f>MAX(J127:O127)</f>
        <v>0</v>
      </c>
      <c r="Q127" s="25">
        <f>MIN(J127:O127)</f>
        <v>0</v>
      </c>
      <c r="R127" s="25">
        <f>SUM(J127:O127)+P127*0.001+Q127*0.000001</f>
        <v>0</v>
      </c>
    </row>
    <row r="128" spans="1:18" ht="12.75">
      <c r="A128" s="39">
        <f>IF(R128&gt;0,RANK(R128,$R$7:$R$190,0),"")</f>
      </c>
      <c r="B128" s="13"/>
      <c r="C128" s="14"/>
      <c r="D128" s="15"/>
      <c r="E128" s="16"/>
      <c r="F128" s="17"/>
      <c r="G128" s="18"/>
      <c r="H128" s="40">
        <f>IF(R128&gt;0,SUM(J128:O128),"")</f>
      </c>
      <c r="I128" s="41">
        <f>IF(R128&gt;0,AVERAGE(J128:O128),"")</f>
      </c>
      <c r="J128" s="19"/>
      <c r="K128" s="20"/>
      <c r="L128" s="21"/>
      <c r="M128" s="21"/>
      <c r="N128" s="21"/>
      <c r="O128" s="22"/>
      <c r="P128" s="25">
        <f>MAX(J128:O128)</f>
        <v>0</v>
      </c>
      <c r="Q128" s="25">
        <f>MIN(J128:O128)</f>
        <v>0</v>
      </c>
      <c r="R128" s="25">
        <f>SUM(J128:O128)+P128*0.001+Q128*0.000001</f>
        <v>0</v>
      </c>
    </row>
    <row r="129" spans="1:18" ht="12.75">
      <c r="A129" s="39">
        <f>IF(R129&gt;0,RANK(R129,$R$7:$R$190,0),"")</f>
      </c>
      <c r="B129" s="13"/>
      <c r="C129" s="14"/>
      <c r="D129" s="15"/>
      <c r="E129" s="16"/>
      <c r="F129" s="17"/>
      <c r="G129" s="18"/>
      <c r="H129" s="40">
        <f>IF(R129&gt;0,SUM(J129:O129),"")</f>
      </c>
      <c r="I129" s="41">
        <f>IF(R129&gt;0,AVERAGE(J129:O129),"")</f>
      </c>
      <c r="J129" s="19"/>
      <c r="K129" s="20"/>
      <c r="L129" s="21"/>
      <c r="M129" s="21"/>
      <c r="N129" s="21"/>
      <c r="O129" s="22"/>
      <c r="P129" s="25">
        <f>MAX(J129:O129)</f>
        <v>0</v>
      </c>
      <c r="Q129" s="25">
        <f>MIN(J129:O129)</f>
        <v>0</v>
      </c>
      <c r="R129" s="25">
        <f>SUM(J129:O129)+P129*0.001+Q129*0.000001</f>
        <v>0</v>
      </c>
    </row>
    <row r="130" spans="1:18" ht="12.75">
      <c r="A130" s="39">
        <f>IF(R130&gt;0,RANK(R130,$R$7:$R$190,0),"")</f>
      </c>
      <c r="B130" s="13"/>
      <c r="C130" s="14"/>
      <c r="D130" s="15"/>
      <c r="E130" s="16"/>
      <c r="F130" s="17"/>
      <c r="G130" s="18"/>
      <c r="H130" s="40">
        <f>IF(R130&gt;0,SUM(J130:O130),"")</f>
      </c>
      <c r="I130" s="41">
        <f>IF(R130&gt;0,AVERAGE(J130:O130),"")</f>
      </c>
      <c r="J130" s="19"/>
      <c r="K130" s="20"/>
      <c r="L130" s="21"/>
      <c r="M130" s="21"/>
      <c r="N130" s="21"/>
      <c r="O130" s="22"/>
      <c r="P130" s="25">
        <f>MAX(J130:O130)</f>
        <v>0</v>
      </c>
      <c r="Q130" s="25">
        <f>MIN(J130:O130)</f>
        <v>0</v>
      </c>
      <c r="R130" s="25">
        <f>SUM(J130:O130)+P130*0.001+Q130*0.000001</f>
        <v>0</v>
      </c>
    </row>
    <row r="131" spans="1:18" ht="12.75">
      <c r="A131" s="39">
        <f>IF(R131&gt;0,RANK(R131,$R$7:$R$190,0),"")</f>
      </c>
      <c r="B131" s="13"/>
      <c r="C131" s="14"/>
      <c r="D131" s="15"/>
      <c r="E131" s="16"/>
      <c r="F131" s="17"/>
      <c r="G131" s="18"/>
      <c r="H131" s="40">
        <f>IF(R131&gt;0,SUM(J131:O131),"")</f>
      </c>
      <c r="I131" s="41">
        <f>IF(R131&gt;0,AVERAGE(J131:O131),"")</f>
      </c>
      <c r="J131" s="19"/>
      <c r="K131" s="20"/>
      <c r="L131" s="21"/>
      <c r="M131" s="21"/>
      <c r="N131" s="21"/>
      <c r="O131" s="22"/>
      <c r="P131" s="25">
        <f>MAX(J131:O131)</f>
        <v>0</v>
      </c>
      <c r="Q131" s="25">
        <f>MIN(J131:O131)</f>
        <v>0</v>
      </c>
      <c r="R131" s="25">
        <f>SUM(J131:O131)+P131*0.001+Q131*0.000001</f>
        <v>0</v>
      </c>
    </row>
    <row r="132" spans="1:18" ht="12.75">
      <c r="A132" s="39">
        <f>IF(R132&gt;0,RANK(R132,$R$7:$R$190,0),"")</f>
      </c>
      <c r="B132" s="13"/>
      <c r="C132" s="14"/>
      <c r="D132" s="15"/>
      <c r="E132" s="16"/>
      <c r="F132" s="17"/>
      <c r="G132" s="18"/>
      <c r="H132" s="40">
        <f>IF(R132&gt;0,SUM(J132:O132),"")</f>
      </c>
      <c r="I132" s="41">
        <f>IF(R132&gt;0,AVERAGE(J132:O132),"")</f>
      </c>
      <c r="J132" s="19"/>
      <c r="K132" s="20"/>
      <c r="L132" s="21"/>
      <c r="M132" s="21"/>
      <c r="N132" s="21"/>
      <c r="O132" s="22"/>
      <c r="P132" s="25">
        <f>MAX(J132:O132)</f>
        <v>0</v>
      </c>
      <c r="Q132" s="25">
        <f>MIN(J132:O132)</f>
        <v>0</v>
      </c>
      <c r="R132" s="25">
        <f>SUM(J132:O132)+P132*0.001+Q132*0.000001</f>
        <v>0</v>
      </c>
    </row>
    <row r="133" spans="1:18" ht="12.75">
      <c r="A133" s="39">
        <f>IF(R133&gt;0,RANK(R133,$R$7:$R$190,0),"")</f>
      </c>
      <c r="B133" s="13"/>
      <c r="C133" s="14"/>
      <c r="D133" s="15"/>
      <c r="E133" s="16"/>
      <c r="F133" s="17"/>
      <c r="G133" s="18"/>
      <c r="H133" s="40">
        <f>IF(R133&gt;0,SUM(J133:O133),"")</f>
      </c>
      <c r="I133" s="41">
        <f>IF(R133&gt;0,AVERAGE(J133:O133),"")</f>
      </c>
      <c r="J133" s="19"/>
      <c r="K133" s="20"/>
      <c r="L133" s="21"/>
      <c r="M133" s="21"/>
      <c r="N133" s="21"/>
      <c r="O133" s="22"/>
      <c r="P133" s="25">
        <f>MAX(J133:O133)</f>
        <v>0</v>
      </c>
      <c r="Q133" s="25">
        <f>MIN(J133:O133)</f>
        <v>0</v>
      </c>
      <c r="R133" s="25">
        <f>SUM(J133:O133)+P133*0.001+Q133*0.000001</f>
        <v>0</v>
      </c>
    </row>
    <row r="134" spans="1:18" ht="12.75">
      <c r="A134" s="39">
        <f>IF(R134&gt;0,RANK(R134,$R$7:$R$190,0),"")</f>
      </c>
      <c r="B134" s="13"/>
      <c r="C134" s="14"/>
      <c r="D134" s="15"/>
      <c r="E134" s="16"/>
      <c r="F134" s="17"/>
      <c r="G134" s="18"/>
      <c r="H134" s="40">
        <f>IF(R134&gt;0,SUM(J134:O134),"")</f>
      </c>
      <c r="I134" s="41">
        <f>IF(R134&gt;0,AVERAGE(J134:O134),"")</f>
      </c>
      <c r="J134" s="19"/>
      <c r="K134" s="20"/>
      <c r="L134" s="21"/>
      <c r="M134" s="21"/>
      <c r="N134" s="21"/>
      <c r="O134" s="22"/>
      <c r="P134" s="25">
        <f>MAX(J134:O134)</f>
        <v>0</v>
      </c>
      <c r="Q134" s="25">
        <f>MIN(J134:O134)</f>
        <v>0</v>
      </c>
      <c r="R134" s="25">
        <f>SUM(J134:O134)+P134*0.001+Q134*0.000001</f>
        <v>0</v>
      </c>
    </row>
    <row r="135" spans="1:18" ht="12.75">
      <c r="A135" s="39">
        <f>IF(R135&gt;0,RANK(R135,$R$7:$R$190,0),"")</f>
      </c>
      <c r="B135" s="13"/>
      <c r="C135" s="14"/>
      <c r="D135" s="15"/>
      <c r="E135" s="16"/>
      <c r="F135" s="17"/>
      <c r="G135" s="18"/>
      <c r="H135" s="40">
        <f>IF(R135&gt;0,SUM(J135:O135),"")</f>
      </c>
      <c r="I135" s="41">
        <f>IF(R135&gt;0,AVERAGE(J135:O135),"")</f>
      </c>
      <c r="J135" s="19"/>
      <c r="K135" s="20"/>
      <c r="L135" s="21"/>
      <c r="M135" s="21"/>
      <c r="N135" s="21"/>
      <c r="O135" s="22"/>
      <c r="P135" s="25">
        <f>MAX(J135:O135)</f>
        <v>0</v>
      </c>
      <c r="Q135" s="25">
        <f>MIN(J135:O135)</f>
        <v>0</v>
      </c>
      <c r="R135" s="25">
        <f>SUM(J135:O135)+P135*0.001+Q135*0.000001</f>
        <v>0</v>
      </c>
    </row>
    <row r="136" spans="1:18" ht="12.75">
      <c r="A136" s="39">
        <f>IF(R136&gt;0,RANK(R136,$R$7:$R$190,0),"")</f>
      </c>
      <c r="B136" s="13"/>
      <c r="C136" s="14"/>
      <c r="D136" s="15"/>
      <c r="E136" s="16"/>
      <c r="F136" s="17"/>
      <c r="G136" s="18"/>
      <c r="H136" s="40">
        <f>IF(R136&gt;0,SUM(J136:O136),"")</f>
      </c>
      <c r="I136" s="41">
        <f>IF(R136&gt;0,AVERAGE(J136:O136),"")</f>
      </c>
      <c r="J136" s="19"/>
      <c r="K136" s="20"/>
      <c r="L136" s="21"/>
      <c r="M136" s="21"/>
      <c r="N136" s="21"/>
      <c r="O136" s="22"/>
      <c r="P136" s="25">
        <f>MAX(J136:O136)</f>
        <v>0</v>
      </c>
      <c r="Q136" s="25">
        <f>MIN(J136:O136)</f>
        <v>0</v>
      </c>
      <c r="R136" s="25">
        <f>SUM(J136:O136)+P136*0.001+Q136*0.000001</f>
        <v>0</v>
      </c>
    </row>
    <row r="137" spans="1:18" ht="12.75">
      <c r="A137" s="39">
        <f>IF(R137&gt;0,RANK(R137,$R$7:$R$190,0),"")</f>
      </c>
      <c r="B137" s="13"/>
      <c r="C137" s="14"/>
      <c r="D137" s="15"/>
      <c r="E137" s="16"/>
      <c r="F137" s="17"/>
      <c r="G137" s="18"/>
      <c r="H137" s="40">
        <f>IF(R137&gt;0,SUM(J137:O137),"")</f>
      </c>
      <c r="I137" s="41">
        <f>IF(R137&gt;0,AVERAGE(J137:O137),"")</f>
      </c>
      <c r="J137" s="19"/>
      <c r="K137" s="20"/>
      <c r="L137" s="21"/>
      <c r="M137" s="21"/>
      <c r="N137" s="21"/>
      <c r="O137" s="22"/>
      <c r="P137" s="25">
        <f>MAX(J137:O137)</f>
        <v>0</v>
      </c>
      <c r="Q137" s="25">
        <f>MIN(J137:O137)</f>
        <v>0</v>
      </c>
      <c r="R137" s="25">
        <f>SUM(J137:O137)+P137*0.001+Q137*0.000001</f>
        <v>0</v>
      </c>
    </row>
    <row r="138" spans="1:18" ht="12.75">
      <c r="A138" s="39">
        <f>IF(R138&gt;0,RANK(R138,$R$7:$R$190,0),"")</f>
      </c>
      <c r="B138" s="13"/>
      <c r="C138" s="14"/>
      <c r="D138" s="15"/>
      <c r="E138" s="16"/>
      <c r="F138" s="17"/>
      <c r="G138" s="18"/>
      <c r="H138" s="40">
        <f>IF(R138&gt;0,SUM(J138:O138),"")</f>
      </c>
      <c r="I138" s="41">
        <f>IF(R138&gt;0,AVERAGE(J138:O138),"")</f>
      </c>
      <c r="J138" s="19"/>
      <c r="K138" s="20"/>
      <c r="L138" s="21"/>
      <c r="M138" s="21"/>
      <c r="N138" s="21"/>
      <c r="O138" s="22"/>
      <c r="P138" s="25">
        <f>MAX(J138:O138)</f>
        <v>0</v>
      </c>
      <c r="Q138" s="25">
        <f>MIN(J138:O138)</f>
        <v>0</v>
      </c>
      <c r="R138" s="25">
        <f>SUM(J138:O138)+P138*0.001+Q138*0.000001</f>
        <v>0</v>
      </c>
    </row>
    <row r="139" spans="1:18" ht="12.75">
      <c r="A139" s="39">
        <f>IF(R139&gt;0,RANK(R139,$R$7:$R$190,0),"")</f>
      </c>
      <c r="B139" s="13"/>
      <c r="C139" s="14"/>
      <c r="D139" s="15"/>
      <c r="E139" s="16"/>
      <c r="F139" s="17"/>
      <c r="G139" s="18"/>
      <c r="H139" s="40">
        <f>IF(R139&gt;0,SUM(J139:O139),"")</f>
      </c>
      <c r="I139" s="41">
        <f>IF(R139&gt;0,AVERAGE(J139:O139),"")</f>
      </c>
      <c r="J139" s="19"/>
      <c r="K139" s="20"/>
      <c r="L139" s="21"/>
      <c r="M139" s="21"/>
      <c r="N139" s="21"/>
      <c r="O139" s="22"/>
      <c r="P139" s="25">
        <f>MAX(J139:O139)</f>
        <v>0</v>
      </c>
      <c r="Q139" s="25">
        <f>MIN(J139:O139)</f>
        <v>0</v>
      </c>
      <c r="R139" s="25">
        <f>SUM(J139:O139)+P139*0.001+Q139*0.000001</f>
        <v>0</v>
      </c>
    </row>
    <row r="140" spans="1:18" ht="12.75">
      <c r="A140" s="39">
        <f>IF(R140&gt;0,RANK(R140,$R$7:$R$190,0),"")</f>
      </c>
      <c r="B140" s="13"/>
      <c r="C140" s="14"/>
      <c r="D140" s="15"/>
      <c r="E140" s="16"/>
      <c r="F140" s="17"/>
      <c r="G140" s="18"/>
      <c r="H140" s="40">
        <f>IF(R140&gt;0,SUM(J140:O140),"")</f>
      </c>
      <c r="I140" s="41">
        <f>IF(R140&gt;0,AVERAGE(J140:O140),"")</f>
      </c>
      <c r="J140" s="19"/>
      <c r="K140" s="20"/>
      <c r="L140" s="21"/>
      <c r="M140" s="21"/>
      <c r="N140" s="21"/>
      <c r="O140" s="22"/>
      <c r="P140" s="25">
        <f>MAX(J140:O140)</f>
        <v>0</v>
      </c>
      <c r="Q140" s="25">
        <f>MIN(J140:O140)</f>
        <v>0</v>
      </c>
      <c r="R140" s="25">
        <f>SUM(J140:O140)+P140*0.001+Q140*0.000001</f>
        <v>0</v>
      </c>
    </row>
    <row r="141" spans="1:18" ht="12.75">
      <c r="A141" s="39">
        <f>IF(R141&gt;0,RANK(R141,$R$7:$R$190,0),"")</f>
      </c>
      <c r="B141" s="13"/>
      <c r="C141" s="14"/>
      <c r="D141" s="15"/>
      <c r="E141" s="16"/>
      <c r="F141" s="17"/>
      <c r="G141" s="18"/>
      <c r="H141" s="40">
        <f>IF(R141&gt;0,SUM(J141:O141),"")</f>
      </c>
      <c r="I141" s="41">
        <f>IF(R141&gt;0,AVERAGE(J141:O141),"")</f>
      </c>
      <c r="J141" s="19"/>
      <c r="K141" s="20"/>
      <c r="L141" s="21"/>
      <c r="M141" s="21"/>
      <c r="N141" s="21"/>
      <c r="O141" s="22"/>
      <c r="P141" s="25">
        <f>MAX(J141:O141)</f>
        <v>0</v>
      </c>
      <c r="Q141" s="25">
        <f>MIN(J141:O141)</f>
        <v>0</v>
      </c>
      <c r="R141" s="25">
        <f>SUM(J141:O141)+P141*0.001+Q141*0.000001</f>
        <v>0</v>
      </c>
    </row>
    <row r="142" spans="1:18" ht="12.75">
      <c r="A142" s="39">
        <f>IF(R142&gt;0,RANK(R142,$R$7:$R$190,0),"")</f>
      </c>
      <c r="B142" s="13"/>
      <c r="C142" s="14"/>
      <c r="D142" s="15"/>
      <c r="E142" s="16"/>
      <c r="F142" s="17"/>
      <c r="G142" s="18"/>
      <c r="H142" s="40">
        <f>IF(R142&gt;0,SUM(J142:O142),"")</f>
      </c>
      <c r="I142" s="41">
        <f>IF(R142&gt;0,AVERAGE(J142:O142),"")</f>
      </c>
      <c r="J142" s="19"/>
      <c r="K142" s="20"/>
      <c r="L142" s="21"/>
      <c r="M142" s="21"/>
      <c r="N142" s="21"/>
      <c r="O142" s="22"/>
      <c r="P142" s="25">
        <f>MAX(J142:O142)</f>
        <v>0</v>
      </c>
      <c r="Q142" s="25">
        <f>MIN(J142:O142)</f>
        <v>0</v>
      </c>
      <c r="R142" s="25">
        <f>SUM(J142:O142)+P142*0.001+Q142*0.000001</f>
        <v>0</v>
      </c>
    </row>
    <row r="143" spans="1:18" ht="12.75">
      <c r="A143" s="39">
        <f>IF(R143&gt;0,RANK(R143,$R$7:$R$190,0),"")</f>
      </c>
      <c r="B143" s="13"/>
      <c r="C143" s="14"/>
      <c r="D143" s="15"/>
      <c r="E143" s="16"/>
      <c r="F143" s="17"/>
      <c r="G143" s="18"/>
      <c r="H143" s="40">
        <f>IF(R143&gt;0,SUM(J143:O143),"")</f>
      </c>
      <c r="I143" s="41">
        <f>IF(R143&gt;0,AVERAGE(J143:O143),"")</f>
      </c>
      <c r="J143" s="19"/>
      <c r="K143" s="20"/>
      <c r="L143" s="21"/>
      <c r="M143" s="21"/>
      <c r="N143" s="21"/>
      <c r="O143" s="22"/>
      <c r="P143" s="25">
        <f>MAX(J143:O143)</f>
        <v>0</v>
      </c>
      <c r="Q143" s="25">
        <f>MIN(J143:O143)</f>
        <v>0</v>
      </c>
      <c r="R143" s="25">
        <f>SUM(J143:O143)+P143*0.001+Q143*0.000001</f>
        <v>0</v>
      </c>
    </row>
    <row r="144" spans="1:18" ht="12.75">
      <c r="A144" s="39">
        <f>IF(R144&gt;0,RANK(R144,$R$7:$R$190,0),"")</f>
      </c>
      <c r="B144" s="13"/>
      <c r="C144" s="14"/>
      <c r="D144" s="15"/>
      <c r="E144" s="16"/>
      <c r="F144" s="17"/>
      <c r="G144" s="18"/>
      <c r="H144" s="40">
        <f>IF(R144&gt;0,SUM(J144:O144),"")</f>
      </c>
      <c r="I144" s="41">
        <f>IF(R144&gt;0,AVERAGE(J144:O144),"")</f>
      </c>
      <c r="J144" s="19"/>
      <c r="K144" s="20"/>
      <c r="L144" s="21"/>
      <c r="M144" s="21"/>
      <c r="N144" s="21"/>
      <c r="O144" s="22"/>
      <c r="P144" s="25">
        <f>MAX(J144:O144)</f>
        <v>0</v>
      </c>
      <c r="Q144" s="25">
        <f>MIN(J144:O144)</f>
        <v>0</v>
      </c>
      <c r="R144" s="25">
        <f>SUM(J144:O144)+P144*0.001+Q144*0.000001</f>
        <v>0</v>
      </c>
    </row>
    <row r="145" spans="1:18" ht="12.75">
      <c r="A145" s="39">
        <f>IF(R145&gt;0,RANK(R145,$R$7:$R$190,0),"")</f>
      </c>
      <c r="B145" s="13"/>
      <c r="C145" s="14"/>
      <c r="D145" s="15"/>
      <c r="E145" s="16"/>
      <c r="F145" s="17"/>
      <c r="G145" s="18"/>
      <c r="H145" s="40">
        <f>IF(R145&gt;0,SUM(J145:O145),"")</f>
      </c>
      <c r="I145" s="41">
        <f>IF(R145&gt;0,AVERAGE(J145:O145),"")</f>
      </c>
      <c r="J145" s="19"/>
      <c r="K145" s="20"/>
      <c r="L145" s="21"/>
      <c r="M145" s="21"/>
      <c r="N145" s="21"/>
      <c r="O145" s="22"/>
      <c r="P145" s="25">
        <f>MAX(J145:O145)</f>
        <v>0</v>
      </c>
      <c r="Q145" s="25">
        <f>MIN(J145:O145)</f>
        <v>0</v>
      </c>
      <c r="R145" s="25">
        <f>SUM(J145:O145)+P145*0.001+Q145*0.000001</f>
        <v>0</v>
      </c>
    </row>
    <row r="146" spans="1:18" ht="12.75">
      <c r="A146" s="39">
        <f>IF(R146&gt;0,RANK(R146,$R$7:$R$190,0),"")</f>
      </c>
      <c r="B146" s="13"/>
      <c r="C146" s="14"/>
      <c r="D146" s="15"/>
      <c r="E146" s="16"/>
      <c r="F146" s="17"/>
      <c r="G146" s="18"/>
      <c r="H146" s="40">
        <f>IF(R146&gt;0,SUM(J146:O146),"")</f>
      </c>
      <c r="I146" s="41">
        <f>IF(R146&gt;0,AVERAGE(J146:O146),"")</f>
      </c>
      <c r="J146" s="19"/>
      <c r="K146" s="20"/>
      <c r="L146" s="21"/>
      <c r="M146" s="21"/>
      <c r="N146" s="21"/>
      <c r="O146" s="22"/>
      <c r="P146" s="25">
        <f>MAX(J146:O146)</f>
        <v>0</v>
      </c>
      <c r="Q146" s="25">
        <f>MIN(J146:O146)</f>
        <v>0</v>
      </c>
      <c r="R146" s="25">
        <f>SUM(J146:O146)+P146*0.001+Q146*0.000001</f>
        <v>0</v>
      </c>
    </row>
    <row r="147" spans="1:18" ht="12.75">
      <c r="A147" s="39">
        <f>IF(R147&gt;0,RANK(R147,$R$7:$R$190,0),"")</f>
      </c>
      <c r="B147" s="13"/>
      <c r="C147" s="14"/>
      <c r="D147" s="15"/>
      <c r="E147" s="16"/>
      <c r="F147" s="17"/>
      <c r="G147" s="18"/>
      <c r="H147" s="40">
        <f>IF(R147&gt;0,SUM(J147:O147),"")</f>
      </c>
      <c r="I147" s="41">
        <f>IF(R147&gt;0,AVERAGE(J147:O147),"")</f>
      </c>
      <c r="J147" s="19"/>
      <c r="K147" s="20"/>
      <c r="L147" s="21"/>
      <c r="M147" s="21"/>
      <c r="N147" s="21"/>
      <c r="O147" s="22"/>
      <c r="P147" s="25">
        <f>MAX(J147:O147)</f>
        <v>0</v>
      </c>
      <c r="Q147" s="25">
        <f>MIN(J147:O147)</f>
        <v>0</v>
      </c>
      <c r="R147" s="25">
        <f>SUM(J147:O147)+P147*0.001+Q147*0.000001</f>
        <v>0</v>
      </c>
    </row>
    <row r="148" spans="1:18" ht="12.75">
      <c r="A148" s="39">
        <f>IF(R148&gt;0,RANK(R148,$R$7:$R$190,0),"")</f>
      </c>
      <c r="B148" s="13"/>
      <c r="C148" s="14"/>
      <c r="D148" s="15"/>
      <c r="E148" s="16"/>
      <c r="F148" s="17"/>
      <c r="G148" s="18"/>
      <c r="H148" s="40">
        <f>IF(R148&gt;0,SUM(J148:O148),"")</f>
      </c>
      <c r="I148" s="41">
        <f>IF(R148&gt;0,AVERAGE(J148:O148),"")</f>
      </c>
      <c r="J148" s="19"/>
      <c r="K148" s="20"/>
      <c r="L148" s="21"/>
      <c r="M148" s="21"/>
      <c r="N148" s="21"/>
      <c r="O148" s="22"/>
      <c r="P148" s="25">
        <f>MAX(J148:O148)</f>
        <v>0</v>
      </c>
      <c r="Q148" s="25">
        <f>MIN(J148:O148)</f>
        <v>0</v>
      </c>
      <c r="R148" s="25">
        <f>SUM(J148:O148)+P148*0.001+Q148*0.000001</f>
        <v>0</v>
      </c>
    </row>
    <row r="149" spans="1:18" ht="12.75">
      <c r="A149" s="39">
        <f>IF(R149&gt;0,RANK(R149,$R$7:$R$190,0),"")</f>
      </c>
      <c r="B149" s="13"/>
      <c r="C149" s="14"/>
      <c r="D149" s="15"/>
      <c r="E149" s="16"/>
      <c r="F149" s="17"/>
      <c r="G149" s="18"/>
      <c r="H149" s="40">
        <f>IF(R149&gt;0,SUM(J149:O149),"")</f>
      </c>
      <c r="I149" s="41">
        <f>IF(R149&gt;0,AVERAGE(J149:O149),"")</f>
      </c>
      <c r="J149" s="19"/>
      <c r="K149" s="20"/>
      <c r="L149" s="21"/>
      <c r="M149" s="21"/>
      <c r="N149" s="21"/>
      <c r="O149" s="22"/>
      <c r="P149" s="25">
        <f>MAX(J149:O149)</f>
        <v>0</v>
      </c>
      <c r="Q149" s="25">
        <f>MIN(J149:O149)</f>
        <v>0</v>
      </c>
      <c r="R149" s="25">
        <f>SUM(J149:O149)+P149*0.001+Q149*0.000001</f>
        <v>0</v>
      </c>
    </row>
    <row r="150" spans="1:18" ht="12.75">
      <c r="A150" s="39">
        <f>IF(R150&gt;0,RANK(R150,$R$7:$R$190,0),"")</f>
      </c>
      <c r="B150" s="13"/>
      <c r="C150" s="14"/>
      <c r="D150" s="15"/>
      <c r="E150" s="16"/>
      <c r="F150" s="17"/>
      <c r="G150" s="18"/>
      <c r="H150" s="40">
        <f>IF(R150&gt;0,SUM(J150:O150),"")</f>
      </c>
      <c r="I150" s="41">
        <f>IF(R150&gt;0,AVERAGE(J150:O150),"")</f>
      </c>
      <c r="J150" s="19"/>
      <c r="K150" s="20"/>
      <c r="L150" s="21"/>
      <c r="M150" s="21"/>
      <c r="N150" s="21"/>
      <c r="O150" s="22"/>
      <c r="P150" s="25">
        <f>MAX(J150:O150)</f>
        <v>0</v>
      </c>
      <c r="Q150" s="25">
        <f>MIN(J150:O150)</f>
        <v>0</v>
      </c>
      <c r="R150" s="25">
        <f>SUM(J150:O150)+P150*0.001+Q150*0.000001</f>
        <v>0</v>
      </c>
    </row>
    <row r="151" spans="1:18" ht="12.75">
      <c r="A151" s="39">
        <f>IF(R151&gt;0,RANK(R151,$R$7:$R$190,0),"")</f>
      </c>
      <c r="B151" s="13"/>
      <c r="C151" s="14"/>
      <c r="D151" s="15"/>
      <c r="E151" s="16"/>
      <c r="F151" s="17"/>
      <c r="G151" s="18"/>
      <c r="H151" s="40">
        <f>IF(R151&gt;0,SUM(J151:O151),"")</f>
      </c>
      <c r="I151" s="41">
        <f>IF(R151&gt;0,AVERAGE(J151:O151),"")</f>
      </c>
      <c r="J151" s="19"/>
      <c r="K151" s="20"/>
      <c r="L151" s="21"/>
      <c r="M151" s="21"/>
      <c r="N151" s="21"/>
      <c r="O151" s="22"/>
      <c r="P151" s="25">
        <f>MAX(J151:O151)</f>
        <v>0</v>
      </c>
      <c r="Q151" s="25">
        <f>MIN(J151:O151)</f>
        <v>0</v>
      </c>
      <c r="R151" s="25">
        <f>SUM(J151:O151)+P151*0.001+Q151*0.000001</f>
        <v>0</v>
      </c>
    </row>
    <row r="152" spans="1:18" ht="12.75">
      <c r="A152" s="39">
        <f>IF(R152&gt;0,RANK(R152,$R$7:$R$190,0),"")</f>
      </c>
      <c r="B152" s="13"/>
      <c r="C152" s="14"/>
      <c r="D152" s="15"/>
      <c r="E152" s="16"/>
      <c r="F152" s="17"/>
      <c r="G152" s="18"/>
      <c r="H152" s="40">
        <f>IF(R152&gt;0,SUM(J152:O152),"")</f>
      </c>
      <c r="I152" s="41">
        <f>IF(R152&gt;0,AVERAGE(J152:O152),"")</f>
      </c>
      <c r="J152" s="19"/>
      <c r="K152" s="20"/>
      <c r="L152" s="21"/>
      <c r="M152" s="21"/>
      <c r="N152" s="21"/>
      <c r="O152" s="22"/>
      <c r="P152" s="25">
        <f>MAX(J152:O152)</f>
        <v>0</v>
      </c>
      <c r="Q152" s="25">
        <f>MIN(J152:O152)</f>
        <v>0</v>
      </c>
      <c r="R152" s="25">
        <f>SUM(J152:O152)+P152*0.001+Q152*0.000001</f>
        <v>0</v>
      </c>
    </row>
    <row r="153" spans="1:18" ht="12.75">
      <c r="A153" s="39">
        <f>IF(R153&gt;0,RANK(R153,$R$7:$R$190,0),"")</f>
      </c>
      <c r="B153" s="13"/>
      <c r="C153" s="14"/>
      <c r="D153" s="15"/>
      <c r="E153" s="16"/>
      <c r="F153" s="17"/>
      <c r="G153" s="18"/>
      <c r="H153" s="40">
        <f>IF(R153&gt;0,SUM(J153:O153),"")</f>
      </c>
      <c r="I153" s="41">
        <f>IF(R153&gt;0,AVERAGE(J153:O153),"")</f>
      </c>
      <c r="J153" s="19"/>
      <c r="K153" s="20"/>
      <c r="L153" s="21"/>
      <c r="M153" s="21"/>
      <c r="N153" s="21"/>
      <c r="O153" s="22"/>
      <c r="P153" s="25">
        <f>MAX(J153:O153)</f>
        <v>0</v>
      </c>
      <c r="Q153" s="25">
        <f>MIN(J153:O153)</f>
        <v>0</v>
      </c>
      <c r="R153" s="25">
        <f>SUM(J153:O153)+P153*0.001+Q153*0.000001</f>
        <v>0</v>
      </c>
    </row>
    <row r="154" spans="1:18" ht="12.75">
      <c r="A154" s="39">
        <f>IF(R154&gt;0,RANK(R154,$R$7:$R$190,0),"")</f>
      </c>
      <c r="B154" s="13"/>
      <c r="C154" s="14"/>
      <c r="D154" s="15"/>
      <c r="E154" s="16"/>
      <c r="F154" s="17"/>
      <c r="G154" s="18"/>
      <c r="H154" s="40">
        <f>IF(R154&gt;0,SUM(J154:O154),"")</f>
      </c>
      <c r="I154" s="41">
        <f>IF(R154&gt;0,AVERAGE(J154:O154),"")</f>
      </c>
      <c r="J154" s="19"/>
      <c r="K154" s="20"/>
      <c r="L154" s="21"/>
      <c r="M154" s="21"/>
      <c r="N154" s="21"/>
      <c r="O154" s="22"/>
      <c r="P154" s="25">
        <f>MAX(J154:O154)</f>
        <v>0</v>
      </c>
      <c r="Q154" s="25">
        <f>MIN(J154:O154)</f>
        <v>0</v>
      </c>
      <c r="R154" s="25">
        <f>SUM(J154:O154)+P154*0.001+Q154*0.000001</f>
        <v>0</v>
      </c>
    </row>
    <row r="155" spans="1:18" ht="12.75">
      <c r="A155" s="39">
        <f>IF(R155&gt;0,RANK(R155,$R$7:$R$190,0),"")</f>
      </c>
      <c r="B155" s="13"/>
      <c r="C155" s="14"/>
      <c r="D155" s="15"/>
      <c r="E155" s="16"/>
      <c r="F155" s="17"/>
      <c r="G155" s="18"/>
      <c r="H155" s="40">
        <f>IF(R155&gt;0,SUM(J155:O155),"")</f>
      </c>
      <c r="I155" s="41">
        <f>IF(R155&gt;0,AVERAGE(J155:O155),"")</f>
      </c>
      <c r="J155" s="19"/>
      <c r="K155" s="20"/>
      <c r="L155" s="21"/>
      <c r="M155" s="21"/>
      <c r="N155" s="21"/>
      <c r="O155" s="22"/>
      <c r="P155" s="25">
        <f>MAX(J155:O155)</f>
        <v>0</v>
      </c>
      <c r="Q155" s="25">
        <f>MIN(J155:O155)</f>
        <v>0</v>
      </c>
      <c r="R155" s="25">
        <f>SUM(J155:O155)+P155*0.001+Q155*0.000001</f>
        <v>0</v>
      </c>
    </row>
    <row r="156" spans="1:18" ht="12.75">
      <c r="A156" s="39">
        <f>IF(R156&gt;0,RANK(R156,$R$7:$R$190,0),"")</f>
      </c>
      <c r="B156" s="13"/>
      <c r="C156" s="14"/>
      <c r="D156" s="15"/>
      <c r="E156" s="16"/>
      <c r="F156" s="17"/>
      <c r="G156" s="18"/>
      <c r="H156" s="40">
        <f>IF(R156&gt;0,SUM(J156:O156),"")</f>
      </c>
      <c r="I156" s="41">
        <f>IF(R156&gt;0,AVERAGE(J156:O156),"")</f>
      </c>
      <c r="J156" s="19"/>
      <c r="K156" s="20"/>
      <c r="L156" s="21"/>
      <c r="M156" s="21"/>
      <c r="N156" s="21"/>
      <c r="O156" s="22"/>
      <c r="P156" s="25">
        <f>MAX(J156:O156)</f>
        <v>0</v>
      </c>
      <c r="Q156" s="25">
        <f>MIN(J156:O156)</f>
        <v>0</v>
      </c>
      <c r="R156" s="25">
        <f>SUM(J156:O156)+P156*0.001+Q156*0.000001</f>
        <v>0</v>
      </c>
    </row>
    <row r="157" spans="1:18" ht="12.75">
      <c r="A157" s="39">
        <f>IF(R157&gt;0,RANK(R157,$R$7:$R$190,0),"")</f>
      </c>
      <c r="B157" s="13"/>
      <c r="C157" s="14"/>
      <c r="D157" s="15"/>
      <c r="E157" s="16"/>
      <c r="F157" s="17"/>
      <c r="G157" s="18"/>
      <c r="H157" s="40">
        <f>IF(R157&gt;0,SUM(J157:O157),"")</f>
      </c>
      <c r="I157" s="41">
        <f>IF(R157&gt;0,AVERAGE(J157:O157),"")</f>
      </c>
      <c r="J157" s="19"/>
      <c r="K157" s="20"/>
      <c r="L157" s="21"/>
      <c r="M157" s="21"/>
      <c r="N157" s="21"/>
      <c r="O157" s="22"/>
      <c r="P157" s="25">
        <f>MAX(J157:O157)</f>
        <v>0</v>
      </c>
      <c r="Q157" s="25">
        <f>MIN(J157:O157)</f>
        <v>0</v>
      </c>
      <c r="R157" s="25">
        <f>SUM(J157:O157)+P157*0.001+Q157*0.000001</f>
        <v>0</v>
      </c>
    </row>
    <row r="158" spans="1:18" ht="12.75">
      <c r="A158" s="39">
        <f>IF(R158&gt;0,RANK(R158,$R$7:$R$190,0),"")</f>
      </c>
      <c r="B158" s="13"/>
      <c r="C158" s="14"/>
      <c r="D158" s="15"/>
      <c r="E158" s="16"/>
      <c r="F158" s="17"/>
      <c r="G158" s="18"/>
      <c r="H158" s="40">
        <f>IF(R158&gt;0,SUM(J158:O158),"")</f>
      </c>
      <c r="I158" s="41">
        <f>IF(R158&gt;0,AVERAGE(J158:O158),"")</f>
      </c>
      <c r="J158" s="19"/>
      <c r="K158" s="20"/>
      <c r="L158" s="21"/>
      <c r="M158" s="21"/>
      <c r="N158" s="21"/>
      <c r="O158" s="22"/>
      <c r="P158" s="25">
        <f>MAX(J158:O158)</f>
        <v>0</v>
      </c>
      <c r="Q158" s="25">
        <f>MIN(J158:O158)</f>
        <v>0</v>
      </c>
      <c r="R158" s="25">
        <f>SUM(J158:O158)+P158*0.001+Q158*0.000001</f>
        <v>0</v>
      </c>
    </row>
    <row r="159" spans="1:18" ht="12.75">
      <c r="A159" s="39">
        <f>IF(R159&gt;0,RANK(R159,$R$7:$R$190,0),"")</f>
      </c>
      <c r="B159" s="13"/>
      <c r="C159" s="14"/>
      <c r="D159" s="15"/>
      <c r="E159" s="16"/>
      <c r="F159" s="17"/>
      <c r="G159" s="18"/>
      <c r="H159" s="40">
        <f>IF(R159&gt;0,SUM(J159:O159),"")</f>
      </c>
      <c r="I159" s="41">
        <f>IF(R159&gt;0,AVERAGE(J159:O159),"")</f>
      </c>
      <c r="J159" s="19"/>
      <c r="K159" s="20"/>
      <c r="L159" s="21"/>
      <c r="M159" s="21"/>
      <c r="N159" s="21"/>
      <c r="O159" s="22"/>
      <c r="P159" s="25">
        <f>MAX(J159:O159)</f>
        <v>0</v>
      </c>
      <c r="Q159" s="25">
        <f>MIN(J159:O159)</f>
        <v>0</v>
      </c>
      <c r="R159" s="25">
        <f>SUM(J159:O159)+P159*0.001+Q159*0.000001</f>
        <v>0</v>
      </c>
    </row>
    <row r="160" spans="1:18" ht="12.75">
      <c r="A160" s="39">
        <f>IF(R160&gt;0,RANK(R160,$R$7:$R$190,0),"")</f>
      </c>
      <c r="B160" s="13"/>
      <c r="C160" s="14"/>
      <c r="D160" s="15"/>
      <c r="E160" s="16"/>
      <c r="F160" s="17"/>
      <c r="G160" s="18"/>
      <c r="H160" s="40">
        <f>IF(R160&gt;0,SUM(J160:O160),"")</f>
      </c>
      <c r="I160" s="41">
        <f>IF(R160&gt;0,AVERAGE(J160:O160),"")</f>
      </c>
      <c r="J160" s="19"/>
      <c r="K160" s="20"/>
      <c r="L160" s="21"/>
      <c r="M160" s="21"/>
      <c r="N160" s="21"/>
      <c r="O160" s="22"/>
      <c r="P160" s="25">
        <f>MAX(J160:O160)</f>
        <v>0</v>
      </c>
      <c r="Q160" s="25">
        <f>MIN(J160:O160)</f>
        <v>0</v>
      </c>
      <c r="R160" s="25">
        <f>SUM(J160:O160)+P160*0.001+Q160*0.000001</f>
        <v>0</v>
      </c>
    </row>
    <row r="161" spans="1:18" ht="12.75">
      <c r="A161" s="39">
        <f>IF(R161&gt;0,RANK(R161,$R$7:$R$190,0),"")</f>
      </c>
      <c r="B161" s="13"/>
      <c r="C161" s="14"/>
      <c r="D161" s="15"/>
      <c r="E161" s="16"/>
      <c r="F161" s="17"/>
      <c r="G161" s="18"/>
      <c r="H161" s="40">
        <f>IF(R161&gt;0,SUM(J161:O161),"")</f>
      </c>
      <c r="I161" s="41">
        <f>IF(R161&gt;0,AVERAGE(J161:O161),"")</f>
      </c>
      <c r="J161" s="19"/>
      <c r="K161" s="20"/>
      <c r="L161" s="21"/>
      <c r="M161" s="21"/>
      <c r="N161" s="21"/>
      <c r="O161" s="22"/>
      <c r="P161" s="25">
        <f>MAX(J161:O161)</f>
        <v>0</v>
      </c>
      <c r="Q161" s="25">
        <f>MIN(J161:O161)</f>
        <v>0</v>
      </c>
      <c r="R161" s="25">
        <f>SUM(J161:O161)+P161*0.001+Q161*0.000001</f>
        <v>0</v>
      </c>
    </row>
    <row r="162" spans="1:18" ht="12.75">
      <c r="A162" s="39">
        <f>IF(R162&gt;0,RANK(R162,$R$7:$R$190,0),"")</f>
      </c>
      <c r="B162" s="13"/>
      <c r="C162" s="14"/>
      <c r="D162" s="15"/>
      <c r="E162" s="16"/>
      <c r="F162" s="17"/>
      <c r="G162" s="18"/>
      <c r="H162" s="40">
        <f>IF(R162&gt;0,SUM(J162:O162),"")</f>
      </c>
      <c r="I162" s="41">
        <f>IF(R162&gt;0,AVERAGE(J162:O162),"")</f>
      </c>
      <c r="J162" s="19"/>
      <c r="K162" s="20"/>
      <c r="L162" s="21"/>
      <c r="M162" s="21"/>
      <c r="N162" s="21"/>
      <c r="O162" s="22"/>
      <c r="P162" s="25">
        <f>MAX(J162:O162)</f>
        <v>0</v>
      </c>
      <c r="Q162" s="25">
        <f>MIN(J162:O162)</f>
        <v>0</v>
      </c>
      <c r="R162" s="25">
        <f>SUM(J162:O162)+P162*0.001+Q162*0.000001</f>
        <v>0</v>
      </c>
    </row>
    <row r="163" spans="1:18" ht="12.75">
      <c r="A163" s="39">
        <f>IF(R163&gt;0,RANK(R163,$R$7:$R$190,0),"")</f>
      </c>
      <c r="B163" s="13"/>
      <c r="C163" s="14"/>
      <c r="D163" s="15"/>
      <c r="E163" s="16"/>
      <c r="F163" s="17"/>
      <c r="G163" s="18"/>
      <c r="H163" s="40">
        <f>IF(R163&gt;0,SUM(J163:O163),"")</f>
      </c>
      <c r="I163" s="41">
        <f>IF(R163&gt;0,AVERAGE(J163:O163),"")</f>
      </c>
      <c r="J163" s="19"/>
      <c r="K163" s="20"/>
      <c r="L163" s="21"/>
      <c r="M163" s="21"/>
      <c r="N163" s="21"/>
      <c r="O163" s="22"/>
      <c r="P163" s="25">
        <f>MAX(J163:O163)</f>
        <v>0</v>
      </c>
      <c r="Q163" s="25">
        <f>MIN(J163:O163)</f>
        <v>0</v>
      </c>
      <c r="R163" s="25">
        <f>SUM(J163:O163)+P163*0.001+Q163*0.000001</f>
        <v>0</v>
      </c>
    </row>
    <row r="164" spans="1:18" ht="12.75">
      <c r="A164" s="39">
        <f>IF(R164&gt;0,RANK(R164,$R$7:$R$190,0),"")</f>
      </c>
      <c r="B164" s="13"/>
      <c r="C164" s="14"/>
      <c r="D164" s="15"/>
      <c r="E164" s="16"/>
      <c r="F164" s="17"/>
      <c r="G164" s="18"/>
      <c r="H164" s="40">
        <f>IF(R164&gt;0,SUM(J164:O164),"")</f>
      </c>
      <c r="I164" s="41">
        <f>IF(R164&gt;0,AVERAGE(J164:O164),"")</f>
      </c>
      <c r="J164" s="19"/>
      <c r="K164" s="20"/>
      <c r="L164" s="21"/>
      <c r="M164" s="21"/>
      <c r="N164" s="21"/>
      <c r="O164" s="22"/>
      <c r="P164" s="25">
        <f>MAX(J164:O164)</f>
        <v>0</v>
      </c>
      <c r="Q164" s="25">
        <f>MIN(J164:O164)</f>
        <v>0</v>
      </c>
      <c r="R164" s="25">
        <f>SUM(J164:O164)+P164*0.001+Q164*0.000001</f>
        <v>0</v>
      </c>
    </row>
    <row r="165" spans="1:18" ht="12.75">
      <c r="A165" s="39">
        <f>IF(R165&gt;0,RANK(R165,$R$7:$R$190,0),"")</f>
      </c>
      <c r="B165" s="13"/>
      <c r="C165" s="14"/>
      <c r="D165" s="15"/>
      <c r="E165" s="16"/>
      <c r="F165" s="17"/>
      <c r="G165" s="18"/>
      <c r="H165" s="40">
        <f>IF(R165&gt;0,SUM(J165:O165),"")</f>
      </c>
      <c r="I165" s="41">
        <f>IF(R165&gt;0,AVERAGE(J165:O165),"")</f>
      </c>
      <c r="J165" s="19"/>
      <c r="K165" s="20"/>
      <c r="L165" s="21"/>
      <c r="M165" s="21"/>
      <c r="N165" s="21"/>
      <c r="O165" s="22"/>
      <c r="P165" s="25">
        <f>MAX(J165:O165)</f>
        <v>0</v>
      </c>
      <c r="Q165" s="25">
        <f>MIN(J165:O165)</f>
        <v>0</v>
      </c>
      <c r="R165" s="25">
        <f>SUM(J165:O165)+P165*0.001+Q165*0.000001</f>
        <v>0</v>
      </c>
    </row>
    <row r="166" spans="1:18" ht="12.75">
      <c r="A166" s="39">
        <f>IF(R166&gt;0,RANK(R166,$R$7:$R$190,0),"")</f>
      </c>
      <c r="B166" s="13"/>
      <c r="C166" s="14"/>
      <c r="D166" s="15"/>
      <c r="E166" s="16"/>
      <c r="F166" s="17"/>
      <c r="G166" s="18"/>
      <c r="H166" s="40">
        <f>IF(R166&gt;0,SUM(J166:O166),"")</f>
      </c>
      <c r="I166" s="41">
        <f>IF(R166&gt;0,AVERAGE(J166:O166),"")</f>
      </c>
      <c r="J166" s="19"/>
      <c r="K166" s="20"/>
      <c r="L166" s="21"/>
      <c r="M166" s="21"/>
      <c r="N166" s="21"/>
      <c r="O166" s="22"/>
      <c r="P166" s="25">
        <f>MAX(J166:O166)</f>
        <v>0</v>
      </c>
      <c r="Q166" s="25">
        <f>MIN(J166:O166)</f>
        <v>0</v>
      </c>
      <c r="R166" s="25">
        <f>SUM(J166:O166)+P166*0.001+Q166*0.000001</f>
        <v>0</v>
      </c>
    </row>
    <row r="167" spans="1:18" ht="12.75">
      <c r="A167" s="39">
        <f>IF(R167&gt;0,RANK(R167,$R$7:$R$190,0),"")</f>
      </c>
      <c r="B167" s="13"/>
      <c r="C167" s="14"/>
      <c r="D167" s="15"/>
      <c r="E167" s="16"/>
      <c r="F167" s="17"/>
      <c r="G167" s="18"/>
      <c r="H167" s="40">
        <f>IF(R167&gt;0,SUM(J167:O167),"")</f>
      </c>
      <c r="I167" s="41">
        <f>IF(R167&gt;0,AVERAGE(J167:O167),"")</f>
      </c>
      <c r="J167" s="19"/>
      <c r="K167" s="20"/>
      <c r="L167" s="21"/>
      <c r="M167" s="21"/>
      <c r="N167" s="21"/>
      <c r="O167" s="22"/>
      <c r="P167" s="25">
        <f>MAX(J167:O167)</f>
        <v>0</v>
      </c>
      <c r="Q167" s="25">
        <f>MIN(J167:O167)</f>
        <v>0</v>
      </c>
      <c r="R167" s="25">
        <f>SUM(J167:O167)+P167*0.001+Q167*0.000001</f>
        <v>0</v>
      </c>
    </row>
    <row r="168" spans="1:18" ht="12.75">
      <c r="A168" s="39">
        <f>IF(R168&gt;0,RANK(R168,$R$7:$R$190,0),"")</f>
      </c>
      <c r="B168" s="13"/>
      <c r="C168" s="14"/>
      <c r="D168" s="15"/>
      <c r="E168" s="16"/>
      <c r="F168" s="17"/>
      <c r="G168" s="18"/>
      <c r="H168" s="40">
        <f>IF(R168&gt;0,SUM(J168:O168),"")</f>
      </c>
      <c r="I168" s="41">
        <f>IF(R168&gt;0,AVERAGE(J168:O168),"")</f>
      </c>
      <c r="J168" s="19"/>
      <c r="K168" s="20"/>
      <c r="L168" s="21"/>
      <c r="M168" s="21"/>
      <c r="N168" s="21"/>
      <c r="O168" s="22"/>
      <c r="P168" s="25">
        <f>MAX(J168:O168)</f>
        <v>0</v>
      </c>
      <c r="Q168" s="25">
        <f>MIN(J168:O168)</f>
        <v>0</v>
      </c>
      <c r="R168" s="25">
        <f>SUM(J168:O168)+P168*0.001+Q168*0.000001</f>
        <v>0</v>
      </c>
    </row>
    <row r="169" spans="1:18" ht="12.75">
      <c r="A169" s="39">
        <f>IF(R169&gt;0,RANK(R169,$R$7:$R$190,0),"")</f>
      </c>
      <c r="B169" s="13"/>
      <c r="C169" s="14"/>
      <c r="D169" s="15"/>
      <c r="E169" s="16"/>
      <c r="F169" s="17"/>
      <c r="G169" s="18"/>
      <c r="H169" s="40">
        <f>IF(R169&gt;0,SUM(J169:O169),"")</f>
      </c>
      <c r="I169" s="41">
        <f>IF(R169&gt;0,AVERAGE(J169:O169),"")</f>
      </c>
      <c r="J169" s="19"/>
      <c r="K169" s="20"/>
      <c r="L169" s="21"/>
      <c r="M169" s="21"/>
      <c r="N169" s="21"/>
      <c r="O169" s="22"/>
      <c r="P169" s="25">
        <f>MAX(J169:O169)</f>
        <v>0</v>
      </c>
      <c r="Q169" s="25">
        <f>MIN(J169:O169)</f>
        <v>0</v>
      </c>
      <c r="R169" s="25">
        <f>SUM(J169:O169)+P169*0.001+Q169*0.000001</f>
        <v>0</v>
      </c>
    </row>
    <row r="170" spans="1:18" ht="12.75">
      <c r="A170" s="39">
        <f>IF(R170&gt;0,RANK(R170,$R$7:$R$190,0),"")</f>
      </c>
      <c r="B170" s="13"/>
      <c r="C170" s="14"/>
      <c r="D170" s="15"/>
      <c r="E170" s="16"/>
      <c r="F170" s="17"/>
      <c r="G170" s="18"/>
      <c r="H170" s="40">
        <f>IF(R170&gt;0,SUM(J170:O170),"")</f>
      </c>
      <c r="I170" s="41">
        <f>IF(R170&gt;0,AVERAGE(J170:O170),"")</f>
      </c>
      <c r="J170" s="19"/>
      <c r="K170" s="20"/>
      <c r="L170" s="21"/>
      <c r="M170" s="21"/>
      <c r="N170" s="21"/>
      <c r="O170" s="22"/>
      <c r="P170" s="25">
        <f>MAX(J170:O170)</f>
        <v>0</v>
      </c>
      <c r="Q170" s="25">
        <f>MIN(J170:O170)</f>
        <v>0</v>
      </c>
      <c r="R170" s="25">
        <f>SUM(J170:O170)+P170*0.001+Q170*0.000001</f>
        <v>0</v>
      </c>
    </row>
    <row r="171" spans="1:18" ht="12.75">
      <c r="A171" s="39">
        <f>IF(R171&gt;0,RANK(R171,$R$7:$R$190,0),"")</f>
      </c>
      <c r="B171" s="13"/>
      <c r="C171" s="14"/>
      <c r="D171" s="15"/>
      <c r="E171" s="16"/>
      <c r="F171" s="17"/>
      <c r="G171" s="18"/>
      <c r="H171" s="40">
        <f>IF(R171&gt;0,SUM(J171:O171),"")</f>
      </c>
      <c r="I171" s="41">
        <f>IF(R171&gt;0,AVERAGE(J171:O171),"")</f>
      </c>
      <c r="J171" s="19"/>
      <c r="K171" s="20"/>
      <c r="L171" s="21"/>
      <c r="M171" s="21"/>
      <c r="N171" s="21"/>
      <c r="O171" s="22"/>
      <c r="P171" s="25">
        <f>MAX(J171:O171)</f>
        <v>0</v>
      </c>
      <c r="Q171" s="25">
        <f>MIN(J171:O171)</f>
        <v>0</v>
      </c>
      <c r="R171" s="25">
        <f>SUM(J171:O171)+P171*0.001+Q171*0.000001</f>
        <v>0</v>
      </c>
    </row>
    <row r="172" spans="1:18" ht="12.75">
      <c r="A172" s="39">
        <f>IF(R172&gt;0,RANK(R172,$R$7:$R$190,0),"")</f>
      </c>
      <c r="B172" s="13"/>
      <c r="C172" s="14"/>
      <c r="D172" s="15"/>
      <c r="E172" s="16"/>
      <c r="F172" s="17"/>
      <c r="G172" s="18"/>
      <c r="H172" s="40">
        <f>IF(R172&gt;0,SUM(J172:O172),"")</f>
      </c>
      <c r="I172" s="41">
        <f>IF(R172&gt;0,AVERAGE(J172:O172),"")</f>
      </c>
      <c r="J172" s="19"/>
      <c r="K172" s="20"/>
      <c r="L172" s="21"/>
      <c r="M172" s="21"/>
      <c r="N172" s="21"/>
      <c r="O172" s="22"/>
      <c r="P172" s="25">
        <f>MAX(J172:O172)</f>
        <v>0</v>
      </c>
      <c r="Q172" s="25">
        <f>MIN(J172:O172)</f>
        <v>0</v>
      </c>
      <c r="R172" s="25">
        <f>SUM(J172:O172)+P172*0.001+Q172*0.000001</f>
        <v>0</v>
      </c>
    </row>
    <row r="173" spans="1:18" ht="12.75">
      <c r="A173" s="39">
        <f>IF(R173&gt;0,RANK(R173,$R$7:$R$190,0),"")</f>
      </c>
      <c r="B173" s="13"/>
      <c r="C173" s="14"/>
      <c r="D173" s="15"/>
      <c r="E173" s="16"/>
      <c r="F173" s="17"/>
      <c r="G173" s="18"/>
      <c r="H173" s="40">
        <f>IF(R173&gt;0,SUM(J173:O173),"")</f>
      </c>
      <c r="I173" s="41">
        <f>IF(R173&gt;0,AVERAGE(J173:O173),"")</f>
      </c>
      <c r="J173" s="19"/>
      <c r="K173" s="20"/>
      <c r="L173" s="21"/>
      <c r="M173" s="21"/>
      <c r="N173" s="21"/>
      <c r="O173" s="22"/>
      <c r="P173" s="25">
        <f>MAX(J173:O173)</f>
        <v>0</v>
      </c>
      <c r="Q173" s="25">
        <f>MIN(J173:O173)</f>
        <v>0</v>
      </c>
      <c r="R173" s="25">
        <f>SUM(J173:O173)+P173*0.001+Q173*0.000001</f>
        <v>0</v>
      </c>
    </row>
    <row r="174" spans="1:18" ht="12.75">
      <c r="A174" s="39">
        <f>IF(R174&gt;0,RANK(R174,$R$7:$R$190,0),"")</f>
      </c>
      <c r="B174" s="13"/>
      <c r="C174" s="14"/>
      <c r="D174" s="15"/>
      <c r="E174" s="16"/>
      <c r="F174" s="17"/>
      <c r="G174" s="18"/>
      <c r="H174" s="40">
        <f>IF(R174&gt;0,SUM(J174:O174),"")</f>
      </c>
      <c r="I174" s="41">
        <f>IF(R174&gt;0,AVERAGE(J174:O174),"")</f>
      </c>
      <c r="J174" s="19"/>
      <c r="K174" s="20"/>
      <c r="L174" s="21"/>
      <c r="M174" s="21"/>
      <c r="N174" s="21"/>
      <c r="O174" s="22"/>
      <c r="P174" s="25">
        <f>MAX(J174:O174)</f>
        <v>0</v>
      </c>
      <c r="Q174" s="25">
        <f>MIN(J174:O174)</f>
        <v>0</v>
      </c>
      <c r="R174" s="25">
        <f>SUM(J174:O174)+P174*0.001+Q174*0.000001</f>
        <v>0</v>
      </c>
    </row>
    <row r="175" spans="1:18" ht="12.75">
      <c r="A175" s="39">
        <f>IF(R175&gt;0,RANK(R175,$R$7:$R$190,0),"")</f>
      </c>
      <c r="B175" s="13"/>
      <c r="C175" s="14"/>
      <c r="D175" s="15"/>
      <c r="E175" s="16"/>
      <c r="F175" s="17"/>
      <c r="G175" s="18"/>
      <c r="H175" s="40">
        <f>IF(R175&gt;0,SUM(J175:O175),"")</f>
      </c>
      <c r="I175" s="41">
        <f>IF(R175&gt;0,AVERAGE(J175:O175),"")</f>
      </c>
      <c r="J175" s="19"/>
      <c r="K175" s="20"/>
      <c r="L175" s="21"/>
      <c r="M175" s="21"/>
      <c r="N175" s="21"/>
      <c r="O175" s="22"/>
      <c r="P175" s="25">
        <f>MAX(J175:O175)</f>
        <v>0</v>
      </c>
      <c r="Q175" s="25">
        <f>MIN(J175:O175)</f>
        <v>0</v>
      </c>
      <c r="R175" s="25">
        <f>SUM(J175:O175)+P175*0.001+Q175*0.000001</f>
        <v>0</v>
      </c>
    </row>
    <row r="176" spans="1:18" ht="12.75">
      <c r="A176" s="39">
        <f>IF(R176&gt;0,RANK(R176,$R$7:$R$190,0),"")</f>
      </c>
      <c r="B176" s="13"/>
      <c r="C176" s="14"/>
      <c r="D176" s="15"/>
      <c r="E176" s="16"/>
      <c r="F176" s="17"/>
      <c r="G176" s="18"/>
      <c r="H176" s="40">
        <f>IF(R176&gt;0,SUM(J176:O176),"")</f>
      </c>
      <c r="I176" s="41">
        <f>IF(R176&gt;0,AVERAGE(J176:O176),"")</f>
      </c>
      <c r="J176" s="19"/>
      <c r="K176" s="20"/>
      <c r="L176" s="21"/>
      <c r="M176" s="21"/>
      <c r="N176" s="21"/>
      <c r="O176" s="22"/>
      <c r="P176" s="25">
        <f>MAX(J176:O176)</f>
        <v>0</v>
      </c>
      <c r="Q176" s="25">
        <f>MIN(J176:O176)</f>
        <v>0</v>
      </c>
      <c r="R176" s="25">
        <f>SUM(J176:O176)+P176*0.001+Q176*0.000001</f>
        <v>0</v>
      </c>
    </row>
    <row r="177" spans="1:18" ht="12.75">
      <c r="A177" s="39">
        <f>IF(R177&gt;0,RANK(R177,$R$7:$R$190,0),"")</f>
      </c>
      <c r="B177" s="13"/>
      <c r="C177" s="14"/>
      <c r="D177" s="15"/>
      <c r="E177" s="16"/>
      <c r="F177" s="17"/>
      <c r="G177" s="18"/>
      <c r="H177" s="40">
        <f>IF(R177&gt;0,SUM(J177:O177),"")</f>
      </c>
      <c r="I177" s="41">
        <f>IF(R177&gt;0,AVERAGE(J177:O177),"")</f>
      </c>
      <c r="J177" s="19"/>
      <c r="K177" s="20"/>
      <c r="L177" s="21"/>
      <c r="M177" s="21"/>
      <c r="N177" s="21"/>
      <c r="O177" s="22"/>
      <c r="P177" s="25">
        <f>MAX(J177:O177)</f>
        <v>0</v>
      </c>
      <c r="Q177" s="25">
        <f>MIN(J177:O177)</f>
        <v>0</v>
      </c>
      <c r="R177" s="25">
        <f>SUM(J177:O177)+P177*0.001+Q177*0.000001</f>
        <v>0</v>
      </c>
    </row>
    <row r="178" spans="1:18" ht="12.75">
      <c r="A178" s="39">
        <f>IF(R178&gt;0,RANK(R178,$R$7:$R$190,0),"")</f>
      </c>
      <c r="B178" s="13"/>
      <c r="C178" s="14"/>
      <c r="D178" s="15"/>
      <c r="E178" s="16"/>
      <c r="F178" s="17"/>
      <c r="G178" s="18"/>
      <c r="H178" s="40">
        <f>IF(R178&gt;0,SUM(J178:O178),"")</f>
      </c>
      <c r="I178" s="41">
        <f>IF(R178&gt;0,AVERAGE(J178:O178),"")</f>
      </c>
      <c r="J178" s="19"/>
      <c r="K178" s="20"/>
      <c r="L178" s="21"/>
      <c r="M178" s="21"/>
      <c r="N178" s="21"/>
      <c r="O178" s="22"/>
      <c r="P178" s="25">
        <f>MAX(J178:O178)</f>
        <v>0</v>
      </c>
      <c r="Q178" s="25">
        <f>MIN(J178:O178)</f>
        <v>0</v>
      </c>
      <c r="R178" s="25">
        <f>SUM(J178:O178)+P178*0.001+Q178*0.000001</f>
        <v>0</v>
      </c>
    </row>
    <row r="179" spans="1:18" ht="12.75">
      <c r="A179" s="39">
        <f>IF(R179&gt;0,RANK(R179,$R$7:$R$190,0),"")</f>
      </c>
      <c r="B179" s="13"/>
      <c r="C179" s="14"/>
      <c r="D179" s="15"/>
      <c r="E179" s="16"/>
      <c r="F179" s="17"/>
      <c r="G179" s="18"/>
      <c r="H179" s="40">
        <f>IF(R179&gt;0,SUM(J179:O179),"")</f>
      </c>
      <c r="I179" s="41">
        <f>IF(R179&gt;0,AVERAGE(J179:O179),"")</f>
      </c>
      <c r="J179" s="19"/>
      <c r="K179" s="20"/>
      <c r="L179" s="21"/>
      <c r="M179" s="21"/>
      <c r="N179" s="21"/>
      <c r="O179" s="22"/>
      <c r="P179" s="25">
        <f>MAX(J179:O179)</f>
        <v>0</v>
      </c>
      <c r="Q179" s="25">
        <f>MIN(J179:O179)</f>
        <v>0</v>
      </c>
      <c r="R179" s="25">
        <f>SUM(J179:O179)+P179*0.001+Q179*0.000001</f>
        <v>0</v>
      </c>
    </row>
    <row r="180" spans="1:18" ht="12.75">
      <c r="A180" s="39">
        <f>IF(R180&gt;0,RANK(R180,$R$7:$R$190,0),"")</f>
      </c>
      <c r="B180" s="13"/>
      <c r="C180" s="14"/>
      <c r="D180" s="15"/>
      <c r="E180" s="16"/>
      <c r="F180" s="17"/>
      <c r="G180" s="18"/>
      <c r="H180" s="40">
        <f>IF(R180&gt;0,SUM(J180:O180),"")</f>
      </c>
      <c r="I180" s="41">
        <f>IF(R180&gt;0,AVERAGE(J180:O180),"")</f>
      </c>
      <c r="J180" s="19"/>
      <c r="K180" s="20"/>
      <c r="L180" s="21"/>
      <c r="M180" s="21"/>
      <c r="N180" s="21"/>
      <c r="O180" s="22"/>
      <c r="P180" s="25">
        <f>MAX(J180:O180)</f>
        <v>0</v>
      </c>
      <c r="Q180" s="25">
        <f>MIN(J180:O180)</f>
        <v>0</v>
      </c>
      <c r="R180" s="25">
        <f>SUM(J180:O180)+P180*0.001+Q180*0.000001</f>
        <v>0</v>
      </c>
    </row>
    <row r="181" spans="1:18" ht="12.75">
      <c r="A181" s="39">
        <f>IF(R181&gt;0,RANK(R181,$R$7:$R$190,0),"")</f>
      </c>
      <c r="B181" s="13"/>
      <c r="C181" s="14"/>
      <c r="D181" s="15"/>
      <c r="E181" s="16"/>
      <c r="F181" s="17"/>
      <c r="G181" s="18"/>
      <c r="H181" s="40">
        <f>IF(R181&gt;0,SUM(J181:O181),"")</f>
      </c>
      <c r="I181" s="41">
        <f>IF(R181&gt;0,AVERAGE(J181:O181),"")</f>
      </c>
      <c r="J181" s="19"/>
      <c r="K181" s="20"/>
      <c r="L181" s="21"/>
      <c r="M181" s="21"/>
      <c r="N181" s="21"/>
      <c r="O181" s="22"/>
      <c r="P181" s="25">
        <f>MAX(J181:O181)</f>
        <v>0</v>
      </c>
      <c r="Q181" s="25">
        <f>MIN(J181:O181)</f>
        <v>0</v>
      </c>
      <c r="R181" s="25">
        <f>SUM(J181:O181)+P181*0.001+Q181*0.000001</f>
        <v>0</v>
      </c>
    </row>
    <row r="182" spans="1:18" ht="12.75">
      <c r="A182" s="39">
        <f>IF(R182&gt;0,RANK(R182,$R$7:$R$190,0),"")</f>
      </c>
      <c r="B182" s="13"/>
      <c r="C182" s="14"/>
      <c r="D182" s="15"/>
      <c r="E182" s="16"/>
      <c r="F182" s="17"/>
      <c r="G182" s="18"/>
      <c r="H182" s="40">
        <f>IF(R182&gt;0,SUM(J182:O182),"")</f>
      </c>
      <c r="I182" s="41">
        <f>IF(R182&gt;0,AVERAGE(J182:O182),"")</f>
      </c>
      <c r="J182" s="19"/>
      <c r="K182" s="20"/>
      <c r="L182" s="21"/>
      <c r="M182" s="21"/>
      <c r="N182" s="21"/>
      <c r="O182" s="22"/>
      <c r="P182" s="25">
        <f>MAX(J182:O182)</f>
        <v>0</v>
      </c>
      <c r="Q182" s="25">
        <f>MIN(J182:O182)</f>
        <v>0</v>
      </c>
      <c r="R182" s="25">
        <f>SUM(J182:O182)+P182*0.001+Q182*0.000001</f>
        <v>0</v>
      </c>
    </row>
    <row r="183" spans="1:18" ht="12.75">
      <c r="A183" s="39">
        <f>IF(R183&gt;0,RANK(R183,$R$7:$R$190,0),"")</f>
      </c>
      <c r="B183" s="13"/>
      <c r="C183" s="14"/>
      <c r="D183" s="15"/>
      <c r="E183" s="16"/>
      <c r="F183" s="17"/>
      <c r="G183" s="18"/>
      <c r="H183" s="40">
        <f>IF(R183&gt;0,SUM(J183:O183),"")</f>
      </c>
      <c r="I183" s="41">
        <f>IF(R183&gt;0,AVERAGE(J183:O183),"")</f>
      </c>
      <c r="J183" s="19"/>
      <c r="K183" s="20"/>
      <c r="L183" s="21"/>
      <c r="M183" s="21"/>
      <c r="N183" s="21"/>
      <c r="O183" s="22"/>
      <c r="P183" s="25">
        <f>MAX(J183:O183)</f>
        <v>0</v>
      </c>
      <c r="Q183" s="25">
        <f>MIN(J183:O183)</f>
        <v>0</v>
      </c>
      <c r="R183" s="25">
        <f>SUM(J183:O183)+P183*0.001+Q183*0.000001</f>
        <v>0</v>
      </c>
    </row>
    <row r="184" spans="1:18" ht="12.75">
      <c r="A184" s="39">
        <f>IF(R184&gt;0,RANK(R184,$R$7:$R$190,0),"")</f>
      </c>
      <c r="B184" s="13"/>
      <c r="C184" s="14"/>
      <c r="D184" s="15"/>
      <c r="E184" s="16"/>
      <c r="F184" s="17"/>
      <c r="G184" s="18"/>
      <c r="H184" s="40">
        <f>IF(R184&gt;0,SUM(J184:O184),"")</f>
      </c>
      <c r="I184" s="41">
        <f>IF(R184&gt;0,AVERAGE(J184:O184),"")</f>
      </c>
      <c r="J184" s="19"/>
      <c r="K184" s="20"/>
      <c r="L184" s="21"/>
      <c r="M184" s="21"/>
      <c r="N184" s="21"/>
      <c r="O184" s="22"/>
      <c r="P184" s="25">
        <f>MAX(J184:O184)</f>
        <v>0</v>
      </c>
      <c r="Q184" s="25">
        <f>MIN(J184:O184)</f>
        <v>0</v>
      </c>
      <c r="R184" s="25">
        <f>SUM(J184:O184)+P184*0.001+Q184*0.000001</f>
        <v>0</v>
      </c>
    </row>
    <row r="185" spans="1:18" ht="12.75">
      <c r="A185" s="39">
        <f>IF(R185&gt;0,RANK(R185,$R$7:$R$190,0),"")</f>
      </c>
      <c r="B185" s="13"/>
      <c r="C185" s="14"/>
      <c r="D185" s="15"/>
      <c r="E185" s="16"/>
      <c r="F185" s="17"/>
      <c r="G185" s="18"/>
      <c r="H185" s="40">
        <f>IF(R185&gt;0,SUM(J185:O185),"")</f>
      </c>
      <c r="I185" s="41">
        <f>IF(R185&gt;0,AVERAGE(J185:O185),"")</f>
      </c>
      <c r="J185" s="19"/>
      <c r="K185" s="20"/>
      <c r="L185" s="21"/>
      <c r="M185" s="21"/>
      <c r="N185" s="21"/>
      <c r="O185" s="22"/>
      <c r="P185" s="25">
        <f>MAX(J185:O185)</f>
        <v>0</v>
      </c>
      <c r="Q185" s="25">
        <f>MIN(J185:O185)</f>
        <v>0</v>
      </c>
      <c r="R185" s="25">
        <f>SUM(J185:O185)+P185*0.001+Q185*0.000001</f>
        <v>0</v>
      </c>
    </row>
    <row r="186" spans="1:18" ht="12.75">
      <c r="A186" s="39">
        <f>IF(R186&gt;0,RANK(R186,$R$7:$R$190,0),"")</f>
      </c>
      <c r="B186" s="13"/>
      <c r="C186" s="14"/>
      <c r="D186" s="15"/>
      <c r="E186" s="16"/>
      <c r="F186" s="17"/>
      <c r="G186" s="18"/>
      <c r="H186" s="40">
        <f>IF(R186&gt;0,SUM(J186:O186),"")</f>
      </c>
      <c r="I186" s="41">
        <f>IF(R186&gt;0,AVERAGE(J186:O186),"")</f>
      </c>
      <c r="J186" s="19"/>
      <c r="K186" s="20"/>
      <c r="L186" s="21"/>
      <c r="M186" s="21"/>
      <c r="N186" s="21"/>
      <c r="O186" s="22"/>
      <c r="P186" s="25">
        <f>MAX(J186:O186)</f>
        <v>0</v>
      </c>
      <c r="Q186" s="25">
        <f>MIN(J186:O186)</f>
        <v>0</v>
      </c>
      <c r="R186" s="25">
        <f>SUM(J186:O186)+P186*0.001+Q186*0.000001</f>
        <v>0</v>
      </c>
    </row>
    <row r="187" spans="1:18" ht="12.75">
      <c r="A187" s="39">
        <f>IF(R187&gt;0,RANK(R187,$R$7:$R$190,0),"")</f>
      </c>
      <c r="B187" s="13"/>
      <c r="C187" s="14"/>
      <c r="D187" s="15"/>
      <c r="E187" s="16"/>
      <c r="F187" s="17"/>
      <c r="G187" s="18"/>
      <c r="H187" s="40">
        <f>IF(R187&gt;0,SUM(J187:O187),"")</f>
      </c>
      <c r="I187" s="41">
        <f>IF(R187&gt;0,AVERAGE(J187:O187),"")</f>
      </c>
      <c r="J187" s="19"/>
      <c r="K187" s="20"/>
      <c r="L187" s="21"/>
      <c r="M187" s="21"/>
      <c r="N187" s="21"/>
      <c r="O187" s="22"/>
      <c r="P187" s="25">
        <f>MAX(J187:O187)</f>
        <v>0</v>
      </c>
      <c r="Q187" s="25">
        <f>MIN(J187:O187)</f>
        <v>0</v>
      </c>
      <c r="R187" s="25">
        <f>SUM(J187:O187)+P187*0.001+Q187*0.000001</f>
        <v>0</v>
      </c>
    </row>
    <row r="188" spans="1:18" ht="12.75">
      <c r="A188" s="39">
        <f>IF(R188&gt;0,RANK(R188,$R$7:$R$190,0),"")</f>
      </c>
      <c r="B188" s="13"/>
      <c r="C188" s="14"/>
      <c r="D188" s="15"/>
      <c r="E188" s="16"/>
      <c r="F188" s="17"/>
      <c r="G188" s="18"/>
      <c r="H188" s="40">
        <f>IF(R188&gt;0,SUM(J188:O188),"")</f>
      </c>
      <c r="I188" s="41">
        <f>IF(R188&gt;0,AVERAGE(J188:O188),"")</f>
      </c>
      <c r="J188" s="19"/>
      <c r="K188" s="20"/>
      <c r="L188" s="21"/>
      <c r="M188" s="21"/>
      <c r="N188" s="21"/>
      <c r="O188" s="22"/>
      <c r="P188" s="25">
        <f>MAX(J188:O188)</f>
        <v>0</v>
      </c>
      <c r="Q188" s="25">
        <f>MIN(J188:O188)</f>
        <v>0</v>
      </c>
      <c r="R188" s="25">
        <f>SUM(J188:O188)+P188*0.001+Q188*0.000001</f>
        <v>0</v>
      </c>
    </row>
    <row r="189" spans="1:18" ht="12.75">
      <c r="A189" s="39">
        <f>IF(R189&gt;0,RANK(R189,$R$7:$R$190,0),"")</f>
      </c>
      <c r="B189" s="13"/>
      <c r="C189" s="14"/>
      <c r="D189" s="15"/>
      <c r="E189" s="16"/>
      <c r="F189" s="17"/>
      <c r="G189" s="18"/>
      <c r="H189" s="40">
        <f>IF(R189&gt;0,SUM(J189:O189),"")</f>
      </c>
      <c r="I189" s="41">
        <f>IF(R189&gt;0,AVERAGE(J189:O189),"")</f>
      </c>
      <c r="J189" s="19"/>
      <c r="K189" s="20"/>
      <c r="L189" s="21"/>
      <c r="M189" s="21"/>
      <c r="N189" s="21"/>
      <c r="O189" s="22"/>
      <c r="P189" s="25">
        <f>MAX(J189:O189)</f>
        <v>0</v>
      </c>
      <c r="Q189" s="25">
        <f>MIN(J189:O189)</f>
        <v>0</v>
      </c>
      <c r="R189" s="25">
        <f>SUM(J189:O189)+P189*0.001+Q189*0.000001</f>
        <v>0</v>
      </c>
    </row>
    <row r="190" spans="1:18" ht="12.75">
      <c r="A190" s="35">
        <f>IF(R190&gt;0,RANK(R190,$R$7:$R$190,0),"")</f>
      </c>
      <c r="B190" s="13"/>
      <c r="C190" s="14"/>
      <c r="D190" s="15"/>
      <c r="E190" s="16"/>
      <c r="F190" s="17"/>
      <c r="G190" s="18"/>
      <c r="H190" s="36">
        <f>IF(R190&gt;0,SUM(J190:O190),"")</f>
      </c>
      <c r="I190" s="37">
        <f>IF(R190&gt;0,AVERAGE(J190:O190),"")</f>
      </c>
      <c r="J190" s="19"/>
      <c r="K190" s="20"/>
      <c r="L190" s="21"/>
      <c r="M190" s="21"/>
      <c r="N190" s="21"/>
      <c r="O190" s="22"/>
      <c r="P190" s="25">
        <f>MAX(J190:O190)</f>
        <v>0</v>
      </c>
      <c r="Q190" s="25">
        <f>MIN(J190:O190)</f>
        <v>0</v>
      </c>
      <c r="R190" s="25">
        <f>SUM(J190:O190)+P190*0.001+Q190*0.000001</f>
        <v>0</v>
      </c>
    </row>
    <row r="192" spans="1:18" ht="12.75" hidden="1">
      <c r="A192" s="39">
        <f>IF(R192&gt;0,RANK(R192,$R$7:$R$190,0),"")</f>
      </c>
      <c r="B192" s="13"/>
      <c r="C192" s="14"/>
      <c r="D192" s="15"/>
      <c r="E192" s="16"/>
      <c r="F192" s="17"/>
      <c r="G192" s="18"/>
      <c r="H192" s="40">
        <f>IF(R192&gt;0,SUM(J192:O192),"")</f>
      </c>
      <c r="I192" s="41">
        <f>IF(R192&gt;0,AVERAGE(J192:O192),"")</f>
      </c>
      <c r="J192" s="19"/>
      <c r="K192" s="20"/>
      <c r="L192" s="21"/>
      <c r="M192" s="21"/>
      <c r="N192" s="21"/>
      <c r="O192" s="22"/>
      <c r="P192" s="25">
        <f>MAX(J192:O192)</f>
        <v>0</v>
      </c>
      <c r="Q192" s="25">
        <f>MIN(J192:O192)</f>
        <v>0</v>
      </c>
      <c r="R192" s="25">
        <f>SUM(J192:O192)+P192*0.001+Q192*0.000001</f>
        <v>0</v>
      </c>
    </row>
  </sheetData>
  <sheetProtection password="CDDA" sheet="1" objects="1" scenarios="1"/>
  <mergeCells count="6">
    <mergeCell ref="M4:O4"/>
    <mergeCell ref="D3:I3"/>
    <mergeCell ref="D4:I4"/>
    <mergeCell ref="M3:O3"/>
    <mergeCell ref="J3:L3"/>
    <mergeCell ref="J4:L4"/>
  </mergeCells>
  <conditionalFormatting sqref="A192:D192 H192:O192 H7:O190 A7:D190">
    <cfRule type="expression" priority="32" dxfId="32" stopIfTrue="1">
      <formula>$E7&gt;0</formula>
    </cfRule>
  </conditionalFormatting>
  <conditionalFormatting sqref="D7">
    <cfRule type="expression" priority="31" dxfId="32" stopIfTrue="1">
      <formula>$E7&gt;0</formula>
    </cfRule>
  </conditionalFormatting>
  <conditionalFormatting sqref="D8">
    <cfRule type="expression" priority="30" dxfId="32" stopIfTrue="1">
      <formula>$E8&gt;0</formula>
    </cfRule>
  </conditionalFormatting>
  <conditionalFormatting sqref="D9">
    <cfRule type="expression" priority="29" dxfId="32" stopIfTrue="1">
      <formula>$E9&gt;0</formula>
    </cfRule>
  </conditionalFormatting>
  <conditionalFormatting sqref="D10">
    <cfRule type="expression" priority="28" dxfId="32" stopIfTrue="1">
      <formula>$E10&gt;0</formula>
    </cfRule>
  </conditionalFormatting>
  <conditionalFormatting sqref="D12">
    <cfRule type="expression" priority="27" dxfId="32" stopIfTrue="1">
      <formula>$E12&gt;0</formula>
    </cfRule>
  </conditionalFormatting>
  <conditionalFormatting sqref="D11">
    <cfRule type="expression" priority="26" dxfId="32" stopIfTrue="1">
      <formula>$E11&gt;0</formula>
    </cfRule>
  </conditionalFormatting>
  <conditionalFormatting sqref="D13">
    <cfRule type="expression" priority="25" dxfId="32" stopIfTrue="1">
      <formula>$E13&gt;0</formula>
    </cfRule>
  </conditionalFormatting>
  <conditionalFormatting sqref="D14">
    <cfRule type="expression" priority="24" dxfId="32" stopIfTrue="1">
      <formula>$E14&gt;0</formula>
    </cfRule>
  </conditionalFormatting>
  <conditionalFormatting sqref="D17">
    <cfRule type="expression" priority="23" dxfId="32" stopIfTrue="1">
      <formula>$E17&gt;0</formula>
    </cfRule>
  </conditionalFormatting>
  <conditionalFormatting sqref="D15">
    <cfRule type="expression" priority="22" dxfId="32" stopIfTrue="1">
      <formula>$E15&gt;0</formula>
    </cfRule>
  </conditionalFormatting>
  <conditionalFormatting sqref="D16">
    <cfRule type="expression" priority="21" dxfId="32" stopIfTrue="1">
      <formula>$E16&gt;0</formula>
    </cfRule>
  </conditionalFormatting>
  <conditionalFormatting sqref="D18">
    <cfRule type="expression" priority="20" dxfId="32" stopIfTrue="1">
      <formula>$E18&gt;0</formula>
    </cfRule>
  </conditionalFormatting>
  <conditionalFormatting sqref="D19">
    <cfRule type="expression" priority="19" dxfId="32" stopIfTrue="1">
      <formula>$E19&gt;0</formula>
    </cfRule>
  </conditionalFormatting>
  <conditionalFormatting sqref="D20">
    <cfRule type="expression" priority="18" dxfId="32" stopIfTrue="1">
      <formula>$E20&gt;0</formula>
    </cfRule>
  </conditionalFormatting>
  <conditionalFormatting sqref="D21">
    <cfRule type="expression" priority="17" dxfId="32" stopIfTrue="1">
      <formula>$E21&gt;0</formula>
    </cfRule>
  </conditionalFormatting>
  <conditionalFormatting sqref="D22">
    <cfRule type="expression" priority="16" dxfId="32" stopIfTrue="1">
      <formula>$E22&gt;0</formula>
    </cfRule>
  </conditionalFormatting>
  <conditionalFormatting sqref="D10">
    <cfRule type="expression" priority="15" dxfId="32" stopIfTrue="1">
      <formula>$E10&gt;0</formula>
    </cfRule>
  </conditionalFormatting>
  <conditionalFormatting sqref="D10">
    <cfRule type="expression" priority="14" dxfId="32" stopIfTrue="1">
      <formula>$E10&gt;0</formula>
    </cfRule>
  </conditionalFormatting>
  <conditionalFormatting sqref="D11">
    <cfRule type="expression" priority="13" dxfId="32" stopIfTrue="1">
      <formula>$E11&gt;0</formula>
    </cfRule>
  </conditionalFormatting>
  <conditionalFormatting sqref="D13">
    <cfRule type="expression" priority="12" dxfId="32" stopIfTrue="1">
      <formula>$E13&gt;0</formula>
    </cfRule>
  </conditionalFormatting>
  <conditionalFormatting sqref="D15">
    <cfRule type="expression" priority="11" dxfId="32" stopIfTrue="1">
      <formula>$E15&gt;0</formula>
    </cfRule>
  </conditionalFormatting>
  <conditionalFormatting sqref="D16">
    <cfRule type="expression" priority="10" dxfId="32" stopIfTrue="1">
      <formula>$E16&gt;0</formula>
    </cfRule>
  </conditionalFormatting>
  <conditionalFormatting sqref="D18">
    <cfRule type="expression" priority="9" dxfId="32" stopIfTrue="1">
      <formula>$E18&gt;0</formula>
    </cfRule>
  </conditionalFormatting>
  <conditionalFormatting sqref="D17">
    <cfRule type="expression" priority="8" dxfId="32" stopIfTrue="1">
      <formula>$E17&gt;0</formula>
    </cfRule>
  </conditionalFormatting>
  <conditionalFormatting sqref="D17">
    <cfRule type="expression" priority="7" dxfId="32" stopIfTrue="1">
      <formula>$E17&gt;0</formula>
    </cfRule>
  </conditionalFormatting>
  <conditionalFormatting sqref="D7">
    <cfRule type="expression" priority="6" dxfId="32" stopIfTrue="1">
      <formula>$E7&gt;0</formula>
    </cfRule>
  </conditionalFormatting>
  <conditionalFormatting sqref="D7">
    <cfRule type="expression" priority="5" dxfId="32" stopIfTrue="1">
      <formula>$E7&gt;0</formula>
    </cfRule>
  </conditionalFormatting>
  <conditionalFormatting sqref="D7">
    <cfRule type="expression" priority="4" dxfId="32" stopIfTrue="1">
      <formula>$E7&gt;0</formula>
    </cfRule>
  </conditionalFormatting>
  <conditionalFormatting sqref="D14">
    <cfRule type="expression" priority="3" dxfId="32" stopIfTrue="1">
      <formula>$E14&gt;0</formula>
    </cfRule>
  </conditionalFormatting>
  <conditionalFormatting sqref="D14">
    <cfRule type="expression" priority="2" dxfId="32" stopIfTrue="1">
      <formula>$E14&gt;0</formula>
    </cfRule>
  </conditionalFormatting>
  <conditionalFormatting sqref="D14">
    <cfRule type="expression" priority="1" dxfId="32" stopIfTrue="1">
      <formula>$E14&gt;0</formula>
    </cfRule>
  </conditionalFormatting>
  <printOptions/>
  <pageMargins left="0.787401575" right="0.787401575" top="0.984251969" bottom="0.984251969" header="0.4921259845" footer="0.4921259845"/>
  <pageSetup horizontalDpi="300" verticalDpi="3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231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19.7109375" style="1" customWidth="1"/>
    <col min="3" max="3" width="20.421875" style="1" customWidth="1"/>
    <col min="4" max="9" width="5.421875" style="1" bestFit="1" customWidth="1"/>
    <col min="10" max="10" width="7.7109375" style="1" customWidth="1"/>
    <col min="11" max="11" width="7.28125" style="1" bestFit="1" customWidth="1"/>
    <col min="12" max="16384" width="9.140625" style="1" customWidth="1"/>
  </cols>
  <sheetData>
    <row r="1" spans="1:11" ht="42" customHeight="1">
      <c r="A1" s="5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61.5" customHeight="1">
      <c r="A2" s="1"/>
      <c r="B2" s="10" t="str">
        <f>IF(ISTEXT(výsledky!D3),výsledky!D3,"")</f>
        <v>Mistrovství Severní Moravy 2019</v>
      </c>
      <c r="C2" s="10"/>
      <c r="D2" s="9"/>
      <c r="E2" s="9"/>
      <c r="F2" s="9"/>
      <c r="G2" s="9"/>
      <c r="H2" s="9"/>
      <c r="I2" s="9"/>
      <c r="J2" s="9"/>
      <c r="K2" s="9"/>
    </row>
    <row r="3" spans="2:3" ht="18.75">
      <c r="B3" s="7" t="str">
        <f>IF(ISTEXT(výsledky!D4),výsledky!D4,"")</f>
        <v>Bowland bowling center</v>
      </c>
      <c r="C3" s="7"/>
    </row>
    <row r="4" spans="2:3" ht="18.75">
      <c r="B4" s="8">
        <f>IF(ISBLANK(výsledky!M3),"",výsledky!M3)</f>
        <v>43554</v>
      </c>
      <c r="C4" s="8"/>
    </row>
    <row r="5" spans="1:11" ht="16.5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ht="16.5" thickTop="1"/>
    <row r="7" spans="2:11" ht="15.75">
      <c r="B7" s="3" t="str">
        <f>výsledky!C6</f>
        <v>jméno</v>
      </c>
      <c r="C7" s="3" t="s">
        <v>9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13</v>
      </c>
      <c r="I7" s="3" t="s">
        <v>14</v>
      </c>
      <c r="J7" s="3" t="s">
        <v>0</v>
      </c>
      <c r="K7" s="3" t="s">
        <v>19</v>
      </c>
    </row>
    <row r="8" spans="1:11" ht="15.75">
      <c r="A8" s="2">
        <f aca="true" t="shared" si="0" ref="A8:A191">IF(INDEX(Data,ROW(A8)-7,COLUMN(A8))&gt;0,INDEX(Data,ROW(A8)-7,COLUMN(A8)),"")</f>
        <v>1</v>
      </c>
      <c r="B8" s="1" t="str">
        <f aca="true" t="shared" si="1" ref="B8:C193">IF($A8&lt;&gt;"",INDEX(Data,ROW(B8)-7,COLUMN(B8)+1),"")</f>
        <v>Hejdučková ml. Kateřina</v>
      </c>
      <c r="C8" s="1" t="str">
        <f t="shared" si="1"/>
        <v>MORAVA P190</v>
      </c>
      <c r="D8" s="4">
        <f aca="true" t="shared" si="2" ref="D8:I23">IF($A8&lt;&gt;"",INDEX(Data,ROW(D8)-7,COLUMN(D8)+6),"")</f>
        <v>217</v>
      </c>
      <c r="E8" s="4">
        <f t="shared" si="2"/>
        <v>211</v>
      </c>
      <c r="F8" s="4">
        <f t="shared" si="2"/>
        <v>238</v>
      </c>
      <c r="G8" s="4">
        <f t="shared" si="2"/>
        <v>179</v>
      </c>
      <c r="H8" s="4">
        <f t="shared" si="2"/>
        <v>183</v>
      </c>
      <c r="I8" s="4">
        <f t="shared" si="2"/>
        <v>214</v>
      </c>
      <c r="J8" s="4">
        <f aca="true" t="shared" si="3" ref="J8:K193">IF($A8&lt;&gt;"",INDEX(Data,ROW(J8)-7,COLUMN(J8)-2),"")</f>
        <v>1242</v>
      </c>
      <c r="K8" s="38">
        <f t="shared" si="3"/>
        <v>207</v>
      </c>
    </row>
    <row r="9" spans="1:11" ht="15.75">
      <c r="A9" s="2">
        <f t="shared" si="0"/>
        <v>2</v>
      </c>
      <c r="B9" s="1" t="str">
        <f t="shared" si="1"/>
        <v>Zvěřinová Lenka</v>
      </c>
      <c r="C9" s="1" t="str">
        <f t="shared" si="1"/>
        <v>MORAVA P165</v>
      </c>
      <c r="D9" s="4">
        <f t="shared" si="2"/>
        <v>170</v>
      </c>
      <c r="E9" s="4">
        <f t="shared" si="2"/>
        <v>166</v>
      </c>
      <c r="F9" s="4">
        <f t="shared" si="2"/>
        <v>201</v>
      </c>
      <c r="G9" s="4">
        <f t="shared" si="2"/>
        <v>188</v>
      </c>
      <c r="H9" s="4">
        <f t="shared" si="2"/>
        <v>200</v>
      </c>
      <c r="I9" s="4">
        <f t="shared" si="2"/>
        <v>170</v>
      </c>
      <c r="J9" s="4">
        <f t="shared" si="3"/>
        <v>1095</v>
      </c>
      <c r="K9" s="38">
        <f t="shared" si="3"/>
        <v>182.5</v>
      </c>
    </row>
    <row r="10" spans="1:11" ht="15.75">
      <c r="A10" s="2">
        <f t="shared" si="0"/>
        <v>3</v>
      </c>
      <c r="B10" s="1" t="str">
        <f t="shared" si="1"/>
        <v>Janošcová Kateřina</v>
      </c>
      <c r="C10" s="1" t="str">
        <f t="shared" si="1"/>
        <v>MORAVA P190</v>
      </c>
      <c r="D10" s="4">
        <f t="shared" si="2"/>
        <v>159</v>
      </c>
      <c r="E10" s="4">
        <f t="shared" si="2"/>
        <v>174</v>
      </c>
      <c r="F10" s="4">
        <f t="shared" si="2"/>
        <v>173</v>
      </c>
      <c r="G10" s="4">
        <f t="shared" si="2"/>
        <v>179</v>
      </c>
      <c r="H10" s="4">
        <f t="shared" si="2"/>
        <v>187</v>
      </c>
      <c r="I10" s="4">
        <f t="shared" si="2"/>
        <v>190</v>
      </c>
      <c r="J10" s="4">
        <f t="shared" si="3"/>
        <v>1062</v>
      </c>
      <c r="K10" s="38">
        <f t="shared" si="3"/>
        <v>177</v>
      </c>
    </row>
    <row r="11" spans="1:11" ht="15.75">
      <c r="A11" s="2">
        <f t="shared" si="0"/>
        <v>4</v>
      </c>
      <c r="B11" s="1" t="str">
        <f t="shared" si="1"/>
        <v>Krejčí Jarmila</v>
      </c>
      <c r="C11" s="1" t="str">
        <f t="shared" si="1"/>
        <v>MORAVA P190</v>
      </c>
      <c r="D11" s="4">
        <f t="shared" si="2"/>
        <v>170</v>
      </c>
      <c r="E11" s="4">
        <f t="shared" si="2"/>
        <v>139</v>
      </c>
      <c r="F11" s="4">
        <f t="shared" si="2"/>
        <v>172</v>
      </c>
      <c r="G11" s="4">
        <f t="shared" si="2"/>
        <v>159</v>
      </c>
      <c r="H11" s="4">
        <f t="shared" si="2"/>
        <v>152</v>
      </c>
      <c r="I11" s="4">
        <f t="shared" si="2"/>
        <v>212</v>
      </c>
      <c r="J11" s="4">
        <f t="shared" si="3"/>
        <v>1004</v>
      </c>
      <c r="K11" s="38">
        <f t="shared" si="3"/>
        <v>167.33333333333334</v>
      </c>
    </row>
    <row r="12" spans="1:11" ht="15.75">
      <c r="A12" s="2">
        <f t="shared" si="0"/>
        <v>5</v>
      </c>
      <c r="B12" s="1" t="str">
        <f t="shared" si="1"/>
        <v>Krejčová Danuše</v>
      </c>
      <c r="C12" s="1" t="str">
        <f t="shared" si="1"/>
        <v>MORAVA P165</v>
      </c>
      <c r="D12" s="4">
        <f t="shared" si="2"/>
        <v>161</v>
      </c>
      <c r="E12" s="4">
        <f t="shared" si="2"/>
        <v>169</v>
      </c>
      <c r="F12" s="4">
        <f t="shared" si="2"/>
        <v>153</v>
      </c>
      <c r="G12" s="4">
        <f t="shared" si="2"/>
        <v>195</v>
      </c>
      <c r="H12" s="4">
        <f t="shared" si="2"/>
        <v>173</v>
      </c>
      <c r="I12" s="4">
        <f t="shared" si="2"/>
        <v>144</v>
      </c>
      <c r="J12" s="4">
        <f t="shared" si="3"/>
        <v>995</v>
      </c>
      <c r="K12" s="38">
        <f t="shared" si="3"/>
        <v>165.83333333333334</v>
      </c>
    </row>
    <row r="13" spans="1:11" ht="15.75">
      <c r="A13" s="2">
        <f t="shared" si="0"/>
        <v>6</v>
      </c>
      <c r="B13" s="1" t="str">
        <f t="shared" si="1"/>
        <v>Zapletalová Jiřina</v>
      </c>
      <c r="C13" s="1" t="str">
        <f t="shared" si="1"/>
        <v>MORAVA P165</v>
      </c>
      <c r="D13" s="4">
        <f t="shared" si="2"/>
        <v>145</v>
      </c>
      <c r="E13" s="4">
        <f t="shared" si="2"/>
        <v>189</v>
      </c>
      <c r="F13" s="4">
        <f t="shared" si="2"/>
        <v>158</v>
      </c>
      <c r="G13" s="4">
        <f t="shared" si="2"/>
        <v>184</v>
      </c>
      <c r="H13" s="4">
        <f t="shared" si="2"/>
        <v>159</v>
      </c>
      <c r="I13" s="4">
        <f t="shared" si="2"/>
        <v>139</v>
      </c>
      <c r="J13" s="4">
        <f t="shared" si="3"/>
        <v>974</v>
      </c>
      <c r="K13" s="38">
        <f t="shared" si="3"/>
        <v>162.33333333333334</v>
      </c>
    </row>
    <row r="14" spans="1:11" ht="15.75">
      <c r="A14" s="2">
        <f t="shared" si="0"/>
        <v>7</v>
      </c>
      <c r="B14" s="1" t="str">
        <f t="shared" si="1"/>
        <v>Hejdučková st. Kateřina</v>
      </c>
      <c r="C14" s="1" t="str">
        <f t="shared" si="1"/>
        <v>MORAVA P165</v>
      </c>
      <c r="D14" s="4">
        <f t="shared" si="2"/>
        <v>134</v>
      </c>
      <c r="E14" s="4">
        <f t="shared" si="2"/>
        <v>134</v>
      </c>
      <c r="F14" s="4">
        <f t="shared" si="2"/>
        <v>165</v>
      </c>
      <c r="G14" s="4">
        <f t="shared" si="2"/>
        <v>195</v>
      </c>
      <c r="H14" s="4">
        <f t="shared" si="2"/>
        <v>169</v>
      </c>
      <c r="I14" s="4">
        <f t="shared" si="2"/>
        <v>173</v>
      </c>
      <c r="J14" s="4">
        <f t="shared" si="3"/>
        <v>970</v>
      </c>
      <c r="K14" s="38">
        <f t="shared" si="3"/>
        <v>161.66666666666666</v>
      </c>
    </row>
    <row r="15" spans="1:11" ht="15.75">
      <c r="A15" s="2">
        <f t="shared" si="0"/>
      </c>
      <c r="B15" s="1">
        <f t="shared" si="1"/>
      </c>
      <c r="C15" s="1">
        <f t="shared" si="1"/>
      </c>
      <c r="D15" s="4">
        <f t="shared" si="2"/>
      </c>
      <c r="E15" s="4">
        <f t="shared" si="2"/>
      </c>
      <c r="F15" s="4">
        <f t="shared" si="2"/>
      </c>
      <c r="G15" s="4">
        <f t="shared" si="2"/>
      </c>
      <c r="H15" s="4">
        <f t="shared" si="2"/>
      </c>
      <c r="I15" s="4">
        <f t="shared" si="2"/>
      </c>
      <c r="J15" s="4">
        <f t="shared" si="3"/>
      </c>
      <c r="K15" s="38">
        <f t="shared" si="3"/>
      </c>
    </row>
    <row r="16" spans="1:11" ht="15.75">
      <c r="A16" s="2">
        <f t="shared" si="0"/>
      </c>
      <c r="B16" s="1">
        <f t="shared" si="1"/>
      </c>
      <c r="C16" s="1">
        <f t="shared" si="1"/>
      </c>
      <c r="D16" s="4">
        <f t="shared" si="2"/>
      </c>
      <c r="E16" s="4">
        <f t="shared" si="2"/>
      </c>
      <c r="F16" s="4">
        <f t="shared" si="2"/>
      </c>
      <c r="G16" s="4">
        <f t="shared" si="2"/>
      </c>
      <c r="H16" s="4">
        <f t="shared" si="2"/>
      </c>
      <c r="I16" s="4">
        <f t="shared" si="2"/>
      </c>
      <c r="J16" s="4">
        <f t="shared" si="3"/>
      </c>
      <c r="K16" s="38">
        <f t="shared" si="3"/>
      </c>
    </row>
    <row r="17" spans="1:11" ht="15.75">
      <c r="A17" s="2">
        <f t="shared" si="0"/>
      </c>
      <c r="B17" s="1">
        <f t="shared" si="1"/>
      </c>
      <c r="C17" s="1">
        <f t="shared" si="1"/>
      </c>
      <c r="D17" s="4">
        <f t="shared" si="2"/>
      </c>
      <c r="E17" s="4">
        <f t="shared" si="2"/>
      </c>
      <c r="F17" s="4">
        <f t="shared" si="2"/>
      </c>
      <c r="G17" s="4">
        <f t="shared" si="2"/>
      </c>
      <c r="H17" s="4">
        <f t="shared" si="2"/>
      </c>
      <c r="I17" s="4">
        <f t="shared" si="2"/>
      </c>
      <c r="J17" s="4">
        <f t="shared" si="3"/>
      </c>
      <c r="K17" s="38">
        <f t="shared" si="3"/>
      </c>
    </row>
    <row r="18" spans="1:11" ht="15.75">
      <c r="A18" s="2">
        <f t="shared" si="0"/>
      </c>
      <c r="B18" s="1">
        <f t="shared" si="1"/>
      </c>
      <c r="C18" s="1">
        <f t="shared" si="1"/>
      </c>
      <c r="D18" s="4">
        <f t="shared" si="2"/>
      </c>
      <c r="E18" s="4">
        <f t="shared" si="2"/>
      </c>
      <c r="F18" s="4">
        <f t="shared" si="2"/>
      </c>
      <c r="G18" s="4">
        <f t="shared" si="2"/>
      </c>
      <c r="H18" s="4">
        <f t="shared" si="2"/>
      </c>
      <c r="I18" s="4">
        <f t="shared" si="2"/>
      </c>
      <c r="J18" s="4">
        <f t="shared" si="3"/>
      </c>
      <c r="K18" s="38">
        <f t="shared" si="3"/>
      </c>
    </row>
    <row r="19" spans="1:11" ht="15.75">
      <c r="A19" s="2">
        <f t="shared" si="0"/>
      </c>
      <c r="B19" s="1">
        <f t="shared" si="1"/>
      </c>
      <c r="C19" s="1">
        <f t="shared" si="1"/>
      </c>
      <c r="D19" s="4">
        <f t="shared" si="2"/>
      </c>
      <c r="E19" s="4">
        <f t="shared" si="2"/>
      </c>
      <c r="F19" s="4">
        <f t="shared" si="2"/>
      </c>
      <c r="G19" s="4">
        <f t="shared" si="2"/>
      </c>
      <c r="H19" s="4">
        <f t="shared" si="2"/>
      </c>
      <c r="I19" s="4">
        <f t="shared" si="2"/>
      </c>
      <c r="J19" s="4">
        <f t="shared" si="3"/>
      </c>
      <c r="K19" s="38">
        <f t="shared" si="3"/>
      </c>
    </row>
    <row r="20" spans="1:11" ht="15.75">
      <c r="A20" s="2">
        <f t="shared" si="0"/>
      </c>
      <c r="B20" s="1">
        <f t="shared" si="1"/>
      </c>
      <c r="C20" s="1">
        <f t="shared" si="1"/>
      </c>
      <c r="D20" s="4">
        <f t="shared" si="2"/>
      </c>
      <c r="E20" s="4">
        <f t="shared" si="2"/>
      </c>
      <c r="F20" s="4">
        <f t="shared" si="2"/>
      </c>
      <c r="G20" s="4">
        <f t="shared" si="2"/>
      </c>
      <c r="H20" s="4">
        <f t="shared" si="2"/>
      </c>
      <c r="I20" s="4">
        <f t="shared" si="2"/>
      </c>
      <c r="J20" s="4">
        <f t="shared" si="3"/>
      </c>
      <c r="K20" s="38">
        <f t="shared" si="3"/>
      </c>
    </row>
    <row r="21" spans="1:11" ht="15.75">
      <c r="A21" s="2">
        <f t="shared" si="0"/>
      </c>
      <c r="B21" s="1">
        <f t="shared" si="1"/>
      </c>
      <c r="C21" s="1">
        <f t="shared" si="1"/>
      </c>
      <c r="D21" s="4">
        <f t="shared" si="2"/>
      </c>
      <c r="E21" s="4">
        <f t="shared" si="2"/>
      </c>
      <c r="F21" s="4">
        <f t="shared" si="2"/>
      </c>
      <c r="G21" s="4">
        <f t="shared" si="2"/>
      </c>
      <c r="H21" s="4">
        <f t="shared" si="2"/>
      </c>
      <c r="I21" s="4">
        <f t="shared" si="2"/>
      </c>
      <c r="J21" s="4">
        <f t="shared" si="3"/>
      </c>
      <c r="K21" s="38">
        <f t="shared" si="3"/>
      </c>
    </row>
    <row r="22" spans="1:11" ht="15.75">
      <c r="A22" s="2">
        <f t="shared" si="0"/>
      </c>
      <c r="B22" s="1">
        <f t="shared" si="1"/>
      </c>
      <c r="C22" s="1">
        <f t="shared" si="1"/>
      </c>
      <c r="D22" s="4">
        <f t="shared" si="2"/>
      </c>
      <c r="E22" s="4">
        <f t="shared" si="2"/>
      </c>
      <c r="F22" s="4">
        <f t="shared" si="2"/>
      </c>
      <c r="G22" s="4">
        <f t="shared" si="2"/>
      </c>
      <c r="H22" s="4">
        <f t="shared" si="2"/>
      </c>
      <c r="I22" s="4">
        <f t="shared" si="2"/>
      </c>
      <c r="J22" s="4">
        <f t="shared" si="3"/>
      </c>
      <c r="K22" s="38">
        <f t="shared" si="3"/>
      </c>
    </row>
    <row r="23" spans="1:11" ht="15.75">
      <c r="A23" s="2">
        <f t="shared" si="0"/>
      </c>
      <c r="B23" s="1">
        <f t="shared" si="1"/>
      </c>
      <c r="C23" s="1">
        <f t="shared" si="1"/>
      </c>
      <c r="D23" s="4">
        <f t="shared" si="2"/>
      </c>
      <c r="E23" s="4">
        <f t="shared" si="2"/>
      </c>
      <c r="F23" s="4">
        <f t="shared" si="2"/>
      </c>
      <c r="G23" s="4">
        <f t="shared" si="2"/>
      </c>
      <c r="H23" s="4">
        <f t="shared" si="2"/>
      </c>
      <c r="I23" s="4">
        <f t="shared" si="2"/>
      </c>
      <c r="J23" s="4">
        <f t="shared" si="3"/>
      </c>
      <c r="K23" s="38">
        <f t="shared" si="3"/>
      </c>
    </row>
    <row r="24" spans="1:11" ht="15.75">
      <c r="A24" s="2">
        <f t="shared" si="0"/>
      </c>
      <c r="B24" s="1">
        <f t="shared" si="1"/>
      </c>
      <c r="C24" s="1">
        <f t="shared" si="1"/>
      </c>
      <c r="D24" s="4">
        <f aca="true" t="shared" si="4" ref="D24:I66">IF($A24&lt;&gt;"",INDEX(Data,ROW(D24)-7,COLUMN(D24)+6),"")</f>
      </c>
      <c r="E24" s="4">
        <f t="shared" si="4"/>
      </c>
      <c r="F24" s="4">
        <f t="shared" si="4"/>
      </c>
      <c r="G24" s="4">
        <f t="shared" si="4"/>
      </c>
      <c r="H24" s="4">
        <f t="shared" si="4"/>
      </c>
      <c r="I24" s="4">
        <f t="shared" si="4"/>
      </c>
      <c r="J24" s="4">
        <f t="shared" si="3"/>
      </c>
      <c r="K24" s="38">
        <f t="shared" si="3"/>
      </c>
    </row>
    <row r="25" spans="1:11" ht="15.75">
      <c r="A25" s="2">
        <f t="shared" si="0"/>
      </c>
      <c r="B25" s="1">
        <f t="shared" si="1"/>
      </c>
      <c r="C25" s="1">
        <f t="shared" si="1"/>
      </c>
      <c r="D25" s="4">
        <f t="shared" si="4"/>
      </c>
      <c r="E25" s="4">
        <f t="shared" si="4"/>
      </c>
      <c r="F25" s="4">
        <f t="shared" si="4"/>
      </c>
      <c r="G25" s="4">
        <f t="shared" si="4"/>
      </c>
      <c r="H25" s="4">
        <f t="shared" si="4"/>
      </c>
      <c r="I25" s="4">
        <f t="shared" si="4"/>
      </c>
      <c r="J25" s="4">
        <f t="shared" si="3"/>
      </c>
      <c r="K25" s="38">
        <f t="shared" si="3"/>
      </c>
    </row>
    <row r="26" spans="1:11" ht="15.75">
      <c r="A26" s="2">
        <f t="shared" si="0"/>
      </c>
      <c r="B26" s="1">
        <f t="shared" si="1"/>
      </c>
      <c r="C26" s="1">
        <f t="shared" si="1"/>
      </c>
      <c r="D26" s="4">
        <f t="shared" si="4"/>
      </c>
      <c r="E26" s="4">
        <f t="shared" si="4"/>
      </c>
      <c r="F26" s="4">
        <f t="shared" si="4"/>
      </c>
      <c r="G26" s="4">
        <f t="shared" si="4"/>
      </c>
      <c r="H26" s="4">
        <f t="shared" si="4"/>
      </c>
      <c r="I26" s="4">
        <f t="shared" si="4"/>
      </c>
      <c r="J26" s="4">
        <f t="shared" si="3"/>
      </c>
      <c r="K26" s="38">
        <f t="shared" si="3"/>
      </c>
    </row>
    <row r="27" spans="1:11" ht="15.75">
      <c r="A27" s="2">
        <f t="shared" si="0"/>
      </c>
      <c r="B27" s="1">
        <f t="shared" si="1"/>
      </c>
      <c r="C27" s="1">
        <f t="shared" si="1"/>
      </c>
      <c r="D27" s="4">
        <f t="shared" si="4"/>
      </c>
      <c r="E27" s="4">
        <f t="shared" si="4"/>
      </c>
      <c r="F27" s="4">
        <f t="shared" si="4"/>
      </c>
      <c r="G27" s="4">
        <f t="shared" si="4"/>
      </c>
      <c r="H27" s="4">
        <f t="shared" si="4"/>
      </c>
      <c r="I27" s="4">
        <f t="shared" si="4"/>
      </c>
      <c r="J27" s="4">
        <f t="shared" si="3"/>
      </c>
      <c r="K27" s="38">
        <f t="shared" si="3"/>
      </c>
    </row>
    <row r="28" spans="1:11" ht="15.75">
      <c r="A28" s="2">
        <f t="shared" si="0"/>
      </c>
      <c r="B28" s="1">
        <f t="shared" si="1"/>
      </c>
      <c r="C28" s="1">
        <f t="shared" si="1"/>
      </c>
      <c r="D28" s="4">
        <f t="shared" si="4"/>
      </c>
      <c r="E28" s="4">
        <f t="shared" si="4"/>
      </c>
      <c r="F28" s="4">
        <f t="shared" si="4"/>
      </c>
      <c r="G28" s="4">
        <f t="shared" si="4"/>
      </c>
      <c r="H28" s="4">
        <f t="shared" si="4"/>
      </c>
      <c r="I28" s="4">
        <f t="shared" si="4"/>
      </c>
      <c r="J28" s="4">
        <f t="shared" si="3"/>
      </c>
      <c r="K28" s="38">
        <f t="shared" si="3"/>
      </c>
    </row>
    <row r="29" spans="1:11" ht="15.75">
      <c r="A29" s="2">
        <f t="shared" si="0"/>
      </c>
      <c r="B29" s="1">
        <f t="shared" si="1"/>
      </c>
      <c r="C29" s="1">
        <f t="shared" si="1"/>
      </c>
      <c r="D29" s="4">
        <f t="shared" si="4"/>
      </c>
      <c r="E29" s="4">
        <f t="shared" si="4"/>
      </c>
      <c r="F29" s="4">
        <f t="shared" si="4"/>
      </c>
      <c r="G29" s="4">
        <f t="shared" si="4"/>
      </c>
      <c r="H29" s="4">
        <f t="shared" si="4"/>
      </c>
      <c r="I29" s="4">
        <f t="shared" si="4"/>
      </c>
      <c r="J29" s="4">
        <f t="shared" si="3"/>
      </c>
      <c r="K29" s="38">
        <f t="shared" si="3"/>
      </c>
    </row>
    <row r="30" spans="1:11" ht="15.75">
      <c r="A30" s="2">
        <f t="shared" si="0"/>
      </c>
      <c r="B30" s="1">
        <f t="shared" si="1"/>
      </c>
      <c r="C30" s="1">
        <f t="shared" si="1"/>
      </c>
      <c r="D30" s="4">
        <f t="shared" si="4"/>
      </c>
      <c r="E30" s="4">
        <f t="shared" si="4"/>
      </c>
      <c r="F30" s="4">
        <f t="shared" si="4"/>
      </c>
      <c r="G30" s="4">
        <f t="shared" si="4"/>
      </c>
      <c r="H30" s="4">
        <f t="shared" si="4"/>
      </c>
      <c r="I30" s="4">
        <f t="shared" si="4"/>
      </c>
      <c r="J30" s="4">
        <f t="shared" si="3"/>
      </c>
      <c r="K30" s="38">
        <f t="shared" si="3"/>
      </c>
    </row>
    <row r="31" spans="1:11" ht="15.75">
      <c r="A31" s="2">
        <f t="shared" si="0"/>
      </c>
      <c r="B31" s="1">
        <f t="shared" si="1"/>
      </c>
      <c r="C31" s="1">
        <f t="shared" si="1"/>
      </c>
      <c r="D31" s="4">
        <f t="shared" si="4"/>
      </c>
      <c r="E31" s="4">
        <f t="shared" si="4"/>
      </c>
      <c r="F31" s="4">
        <f t="shared" si="4"/>
      </c>
      <c r="G31" s="4">
        <f t="shared" si="4"/>
      </c>
      <c r="H31" s="4">
        <f t="shared" si="4"/>
      </c>
      <c r="I31" s="4">
        <f t="shared" si="4"/>
      </c>
      <c r="J31" s="4">
        <f t="shared" si="3"/>
      </c>
      <c r="K31" s="38">
        <f t="shared" si="3"/>
      </c>
    </row>
    <row r="32" spans="1:11" ht="15.75">
      <c r="A32" s="2">
        <f t="shared" si="0"/>
      </c>
      <c r="B32" s="1">
        <f t="shared" si="1"/>
      </c>
      <c r="C32" s="1">
        <f t="shared" si="1"/>
      </c>
      <c r="D32" s="4">
        <f t="shared" si="4"/>
      </c>
      <c r="E32" s="4">
        <f t="shared" si="4"/>
      </c>
      <c r="F32" s="4">
        <f t="shared" si="4"/>
      </c>
      <c r="G32" s="4">
        <f t="shared" si="4"/>
      </c>
      <c r="H32" s="4">
        <f t="shared" si="4"/>
      </c>
      <c r="I32" s="4">
        <f t="shared" si="4"/>
      </c>
      <c r="J32" s="4">
        <f t="shared" si="3"/>
      </c>
      <c r="K32" s="38">
        <f t="shared" si="3"/>
      </c>
    </row>
    <row r="33" spans="1:11" ht="15.75">
      <c r="A33" s="2">
        <f t="shared" si="0"/>
      </c>
      <c r="B33" s="1">
        <f t="shared" si="1"/>
      </c>
      <c r="C33" s="1">
        <f t="shared" si="1"/>
      </c>
      <c r="D33" s="4">
        <f t="shared" si="4"/>
      </c>
      <c r="E33" s="4">
        <f t="shared" si="4"/>
      </c>
      <c r="F33" s="4">
        <f t="shared" si="4"/>
      </c>
      <c r="G33" s="4">
        <f t="shared" si="4"/>
      </c>
      <c r="H33" s="4">
        <f t="shared" si="4"/>
      </c>
      <c r="I33" s="4">
        <f t="shared" si="4"/>
      </c>
      <c r="J33" s="4">
        <f t="shared" si="3"/>
      </c>
      <c r="K33" s="38">
        <f t="shared" si="3"/>
      </c>
    </row>
    <row r="34" spans="1:11" ht="15.75">
      <c r="A34" s="2">
        <f t="shared" si="0"/>
      </c>
      <c r="B34" s="1">
        <f t="shared" si="1"/>
      </c>
      <c r="C34" s="1">
        <f t="shared" si="1"/>
      </c>
      <c r="D34" s="4">
        <f t="shared" si="4"/>
      </c>
      <c r="E34" s="4">
        <f t="shared" si="4"/>
      </c>
      <c r="F34" s="4">
        <f t="shared" si="4"/>
      </c>
      <c r="G34" s="4">
        <f t="shared" si="4"/>
      </c>
      <c r="H34" s="4">
        <f t="shared" si="4"/>
      </c>
      <c r="I34" s="4">
        <f t="shared" si="4"/>
      </c>
      <c r="J34" s="4">
        <f t="shared" si="3"/>
      </c>
      <c r="K34" s="38">
        <f t="shared" si="3"/>
      </c>
    </row>
    <row r="35" spans="1:11" ht="15.75">
      <c r="A35" s="2">
        <f t="shared" si="0"/>
      </c>
      <c r="B35" s="1">
        <f t="shared" si="1"/>
      </c>
      <c r="C35" s="1">
        <f t="shared" si="1"/>
      </c>
      <c r="D35" s="4">
        <f t="shared" si="4"/>
      </c>
      <c r="E35" s="4">
        <f t="shared" si="4"/>
      </c>
      <c r="F35" s="4">
        <f t="shared" si="4"/>
      </c>
      <c r="G35" s="4">
        <f t="shared" si="4"/>
      </c>
      <c r="H35" s="4">
        <f t="shared" si="4"/>
      </c>
      <c r="I35" s="4">
        <f t="shared" si="4"/>
      </c>
      <c r="J35" s="4">
        <f t="shared" si="3"/>
      </c>
      <c r="K35" s="38">
        <f t="shared" si="3"/>
      </c>
    </row>
    <row r="36" spans="1:11" ht="15.75">
      <c r="A36" s="2">
        <f t="shared" si="0"/>
      </c>
      <c r="B36" s="1">
        <f t="shared" si="1"/>
      </c>
      <c r="C36" s="1">
        <f t="shared" si="1"/>
      </c>
      <c r="D36" s="4">
        <f t="shared" si="4"/>
      </c>
      <c r="E36" s="4">
        <f t="shared" si="4"/>
      </c>
      <c r="F36" s="4">
        <f t="shared" si="4"/>
      </c>
      <c r="G36" s="4">
        <f t="shared" si="4"/>
      </c>
      <c r="H36" s="4">
        <f t="shared" si="4"/>
      </c>
      <c r="I36" s="4">
        <f t="shared" si="4"/>
      </c>
      <c r="J36" s="4">
        <f t="shared" si="3"/>
      </c>
      <c r="K36" s="38">
        <f t="shared" si="3"/>
      </c>
    </row>
    <row r="37" spans="1:11" ht="15.75">
      <c r="A37" s="2">
        <f t="shared" si="0"/>
      </c>
      <c r="B37" s="1">
        <f t="shared" si="1"/>
      </c>
      <c r="C37" s="1">
        <f t="shared" si="1"/>
      </c>
      <c r="D37" s="4">
        <f t="shared" si="4"/>
      </c>
      <c r="E37" s="4">
        <f t="shared" si="4"/>
      </c>
      <c r="F37" s="4">
        <f t="shared" si="4"/>
      </c>
      <c r="G37" s="4">
        <f t="shared" si="4"/>
      </c>
      <c r="H37" s="4">
        <f t="shared" si="4"/>
      </c>
      <c r="I37" s="4">
        <f t="shared" si="4"/>
      </c>
      <c r="J37" s="4">
        <f t="shared" si="3"/>
      </c>
      <c r="K37" s="38">
        <f t="shared" si="3"/>
      </c>
    </row>
    <row r="38" spans="1:11" ht="15.75">
      <c r="A38" s="2">
        <f t="shared" si="0"/>
      </c>
      <c r="B38" s="1">
        <f t="shared" si="1"/>
      </c>
      <c r="C38" s="1">
        <f t="shared" si="1"/>
      </c>
      <c r="D38" s="4">
        <f t="shared" si="4"/>
      </c>
      <c r="E38" s="4">
        <f t="shared" si="4"/>
      </c>
      <c r="F38" s="4">
        <f t="shared" si="4"/>
      </c>
      <c r="G38" s="4">
        <f t="shared" si="4"/>
      </c>
      <c r="H38" s="4">
        <f t="shared" si="4"/>
      </c>
      <c r="I38" s="4">
        <f t="shared" si="4"/>
      </c>
      <c r="J38" s="4">
        <f t="shared" si="3"/>
      </c>
      <c r="K38" s="38">
        <f t="shared" si="3"/>
      </c>
    </row>
    <row r="39" spans="1:11" ht="15.75">
      <c r="A39" s="2">
        <f t="shared" si="0"/>
      </c>
      <c r="B39" s="1">
        <f t="shared" si="1"/>
      </c>
      <c r="C39" s="1">
        <f t="shared" si="1"/>
      </c>
      <c r="D39" s="4">
        <f t="shared" si="4"/>
      </c>
      <c r="E39" s="4">
        <f t="shared" si="4"/>
      </c>
      <c r="F39" s="4">
        <f t="shared" si="4"/>
      </c>
      <c r="G39" s="4">
        <f t="shared" si="4"/>
      </c>
      <c r="H39" s="4">
        <f t="shared" si="4"/>
      </c>
      <c r="I39" s="4">
        <f t="shared" si="4"/>
      </c>
      <c r="J39" s="4">
        <f t="shared" si="3"/>
      </c>
      <c r="K39" s="38">
        <f t="shared" si="3"/>
      </c>
    </row>
    <row r="40" spans="1:11" ht="15.75">
      <c r="A40" s="2">
        <f t="shared" si="0"/>
      </c>
      <c r="B40" s="1">
        <f t="shared" si="1"/>
      </c>
      <c r="C40" s="1">
        <f t="shared" si="1"/>
      </c>
      <c r="D40" s="4">
        <f t="shared" si="4"/>
      </c>
      <c r="E40" s="4">
        <f t="shared" si="4"/>
      </c>
      <c r="F40" s="4">
        <f t="shared" si="4"/>
      </c>
      <c r="G40" s="4">
        <f t="shared" si="4"/>
      </c>
      <c r="H40" s="4">
        <f t="shared" si="4"/>
      </c>
      <c r="I40" s="4">
        <f t="shared" si="4"/>
      </c>
      <c r="J40" s="4">
        <f t="shared" si="3"/>
      </c>
      <c r="K40" s="38">
        <f t="shared" si="3"/>
      </c>
    </row>
    <row r="41" spans="1:11" ht="15.75">
      <c r="A41" s="2">
        <f t="shared" si="0"/>
      </c>
      <c r="B41" s="1">
        <f t="shared" si="1"/>
      </c>
      <c r="C41" s="1">
        <f t="shared" si="1"/>
      </c>
      <c r="D41" s="4">
        <f t="shared" si="4"/>
      </c>
      <c r="E41" s="4">
        <f t="shared" si="4"/>
      </c>
      <c r="F41" s="4">
        <f t="shared" si="4"/>
      </c>
      <c r="G41" s="4">
        <f t="shared" si="4"/>
      </c>
      <c r="H41" s="4">
        <f t="shared" si="4"/>
      </c>
      <c r="I41" s="4">
        <f t="shared" si="4"/>
      </c>
      <c r="J41" s="4">
        <f t="shared" si="3"/>
      </c>
      <c r="K41" s="38">
        <f t="shared" si="3"/>
      </c>
    </row>
    <row r="42" spans="1:11" ht="15.75">
      <c r="A42" s="2">
        <f t="shared" si="0"/>
      </c>
      <c r="B42" s="1">
        <f t="shared" si="1"/>
      </c>
      <c r="C42" s="1">
        <f t="shared" si="1"/>
      </c>
      <c r="D42" s="4">
        <f t="shared" si="4"/>
      </c>
      <c r="E42" s="4">
        <f t="shared" si="4"/>
      </c>
      <c r="F42" s="4">
        <f t="shared" si="4"/>
      </c>
      <c r="G42" s="4">
        <f t="shared" si="4"/>
      </c>
      <c r="H42" s="4">
        <f t="shared" si="4"/>
      </c>
      <c r="I42" s="4">
        <f t="shared" si="4"/>
      </c>
      <c r="J42" s="4">
        <f t="shared" si="3"/>
      </c>
      <c r="K42" s="38">
        <f t="shared" si="3"/>
      </c>
    </row>
    <row r="43" spans="1:11" ht="15.75">
      <c r="A43" s="2">
        <f t="shared" si="0"/>
      </c>
      <c r="B43" s="1">
        <f t="shared" si="1"/>
      </c>
      <c r="C43" s="1">
        <f t="shared" si="1"/>
      </c>
      <c r="D43" s="4">
        <f t="shared" si="4"/>
      </c>
      <c r="E43" s="4">
        <f t="shared" si="4"/>
      </c>
      <c r="F43" s="4">
        <f t="shared" si="4"/>
      </c>
      <c r="G43" s="4">
        <f t="shared" si="4"/>
      </c>
      <c r="H43" s="4">
        <f t="shared" si="4"/>
      </c>
      <c r="I43" s="4">
        <f t="shared" si="4"/>
      </c>
      <c r="J43" s="4">
        <f t="shared" si="3"/>
      </c>
      <c r="K43" s="38">
        <f t="shared" si="3"/>
      </c>
    </row>
    <row r="44" spans="1:11" ht="15.75">
      <c r="A44" s="2">
        <f t="shared" si="0"/>
      </c>
      <c r="B44" s="1">
        <f t="shared" si="1"/>
      </c>
      <c r="C44" s="1">
        <f t="shared" si="1"/>
      </c>
      <c r="D44" s="4">
        <f t="shared" si="4"/>
      </c>
      <c r="E44" s="4">
        <f t="shared" si="4"/>
      </c>
      <c r="F44" s="4">
        <f t="shared" si="4"/>
      </c>
      <c r="G44" s="4">
        <f t="shared" si="4"/>
      </c>
      <c r="H44" s="4">
        <f t="shared" si="4"/>
      </c>
      <c r="I44" s="4">
        <f t="shared" si="4"/>
      </c>
      <c r="J44" s="4">
        <f t="shared" si="3"/>
      </c>
      <c r="K44" s="38">
        <f t="shared" si="3"/>
      </c>
    </row>
    <row r="45" spans="1:11" ht="15.75">
      <c r="A45" s="2">
        <f t="shared" si="0"/>
      </c>
      <c r="B45" s="1">
        <f t="shared" si="1"/>
      </c>
      <c r="C45" s="1">
        <f t="shared" si="1"/>
      </c>
      <c r="D45" s="4">
        <f t="shared" si="4"/>
      </c>
      <c r="E45" s="4">
        <f t="shared" si="4"/>
      </c>
      <c r="F45" s="4">
        <f t="shared" si="4"/>
      </c>
      <c r="G45" s="4">
        <f t="shared" si="4"/>
      </c>
      <c r="H45" s="4">
        <f t="shared" si="4"/>
      </c>
      <c r="I45" s="4">
        <f t="shared" si="4"/>
      </c>
      <c r="J45" s="4">
        <f t="shared" si="3"/>
      </c>
      <c r="K45" s="38">
        <f t="shared" si="3"/>
      </c>
    </row>
    <row r="46" spans="1:11" ht="15.75">
      <c r="A46" s="2">
        <f t="shared" si="0"/>
      </c>
      <c r="B46" s="1">
        <f t="shared" si="1"/>
      </c>
      <c r="C46" s="1">
        <f t="shared" si="1"/>
      </c>
      <c r="D46" s="4">
        <f t="shared" si="4"/>
      </c>
      <c r="E46" s="4">
        <f t="shared" si="4"/>
      </c>
      <c r="F46" s="4">
        <f t="shared" si="4"/>
      </c>
      <c r="G46" s="4">
        <f t="shared" si="4"/>
      </c>
      <c r="H46" s="4">
        <f t="shared" si="4"/>
      </c>
      <c r="I46" s="4">
        <f t="shared" si="4"/>
      </c>
      <c r="J46" s="4">
        <f t="shared" si="3"/>
      </c>
      <c r="K46" s="38">
        <f t="shared" si="3"/>
      </c>
    </row>
    <row r="47" spans="1:11" ht="15.75">
      <c r="A47" s="2">
        <f t="shared" si="0"/>
      </c>
      <c r="B47" s="1">
        <f t="shared" si="1"/>
      </c>
      <c r="C47" s="1">
        <f t="shared" si="1"/>
      </c>
      <c r="D47" s="4">
        <f t="shared" si="4"/>
      </c>
      <c r="E47" s="4">
        <f t="shared" si="4"/>
      </c>
      <c r="F47" s="4">
        <f t="shared" si="4"/>
      </c>
      <c r="G47" s="4">
        <f t="shared" si="4"/>
      </c>
      <c r="H47" s="4">
        <f t="shared" si="4"/>
      </c>
      <c r="I47" s="4">
        <f t="shared" si="4"/>
      </c>
      <c r="J47" s="4">
        <f t="shared" si="3"/>
      </c>
      <c r="K47" s="38">
        <f t="shared" si="3"/>
      </c>
    </row>
    <row r="48" spans="1:11" ht="15.75">
      <c r="A48" s="2">
        <f t="shared" si="0"/>
      </c>
      <c r="B48" s="1">
        <f t="shared" si="1"/>
      </c>
      <c r="C48" s="1">
        <f t="shared" si="1"/>
      </c>
      <c r="D48" s="4">
        <f t="shared" si="4"/>
      </c>
      <c r="E48" s="4">
        <f t="shared" si="4"/>
      </c>
      <c r="F48" s="4">
        <f t="shared" si="4"/>
      </c>
      <c r="G48" s="4">
        <f t="shared" si="4"/>
      </c>
      <c r="H48" s="4">
        <f t="shared" si="4"/>
      </c>
      <c r="I48" s="4">
        <f t="shared" si="4"/>
      </c>
      <c r="J48" s="4">
        <f t="shared" si="3"/>
      </c>
      <c r="K48" s="38">
        <f t="shared" si="3"/>
      </c>
    </row>
    <row r="49" spans="1:11" ht="15.75">
      <c r="A49" s="2">
        <f t="shared" si="0"/>
      </c>
      <c r="B49" s="1">
        <f t="shared" si="1"/>
      </c>
      <c r="C49" s="1">
        <f t="shared" si="1"/>
      </c>
      <c r="D49" s="4">
        <f t="shared" si="4"/>
      </c>
      <c r="E49" s="4">
        <f t="shared" si="4"/>
      </c>
      <c r="F49" s="4">
        <f t="shared" si="4"/>
      </c>
      <c r="G49" s="4">
        <f t="shared" si="4"/>
      </c>
      <c r="H49" s="4">
        <f t="shared" si="4"/>
      </c>
      <c r="I49" s="4">
        <f t="shared" si="4"/>
      </c>
      <c r="J49" s="4">
        <f t="shared" si="3"/>
      </c>
      <c r="K49" s="38">
        <f t="shared" si="3"/>
      </c>
    </row>
    <row r="50" spans="1:11" ht="15.75">
      <c r="A50" s="2">
        <f t="shared" si="0"/>
      </c>
      <c r="B50" s="1">
        <f t="shared" si="1"/>
      </c>
      <c r="C50" s="1">
        <f t="shared" si="1"/>
      </c>
      <c r="D50" s="4">
        <f t="shared" si="4"/>
      </c>
      <c r="E50" s="4">
        <f t="shared" si="4"/>
      </c>
      <c r="F50" s="4">
        <f t="shared" si="4"/>
      </c>
      <c r="G50" s="4">
        <f t="shared" si="4"/>
      </c>
      <c r="H50" s="4">
        <f t="shared" si="4"/>
      </c>
      <c r="I50" s="4">
        <f t="shared" si="4"/>
      </c>
      <c r="J50" s="4">
        <f t="shared" si="3"/>
      </c>
      <c r="K50" s="38">
        <f t="shared" si="3"/>
      </c>
    </row>
    <row r="51" spans="1:11" ht="15.75">
      <c r="A51" s="2">
        <f t="shared" si="0"/>
      </c>
      <c r="B51" s="1">
        <f t="shared" si="1"/>
      </c>
      <c r="C51" s="1">
        <f t="shared" si="1"/>
      </c>
      <c r="D51" s="4">
        <f t="shared" si="4"/>
      </c>
      <c r="E51" s="4">
        <f t="shared" si="4"/>
      </c>
      <c r="F51" s="4">
        <f t="shared" si="4"/>
      </c>
      <c r="G51" s="4">
        <f t="shared" si="4"/>
      </c>
      <c r="H51" s="4">
        <f t="shared" si="4"/>
      </c>
      <c r="I51" s="4">
        <f t="shared" si="4"/>
      </c>
      <c r="J51" s="4">
        <f t="shared" si="3"/>
      </c>
      <c r="K51" s="38">
        <f t="shared" si="3"/>
      </c>
    </row>
    <row r="52" spans="1:11" ht="15.75">
      <c r="A52" s="2">
        <f t="shared" si="0"/>
      </c>
      <c r="B52" s="1">
        <f t="shared" si="1"/>
      </c>
      <c r="C52" s="1">
        <f t="shared" si="1"/>
      </c>
      <c r="D52" s="4">
        <f t="shared" si="4"/>
      </c>
      <c r="E52" s="4">
        <f t="shared" si="4"/>
      </c>
      <c r="F52" s="4">
        <f t="shared" si="4"/>
      </c>
      <c r="G52" s="4">
        <f t="shared" si="4"/>
      </c>
      <c r="H52" s="4">
        <f t="shared" si="4"/>
      </c>
      <c r="I52" s="4">
        <f t="shared" si="4"/>
      </c>
      <c r="J52" s="4">
        <f t="shared" si="3"/>
      </c>
      <c r="K52" s="38">
        <f t="shared" si="3"/>
      </c>
    </row>
    <row r="53" spans="1:11" ht="15.75">
      <c r="A53" s="2">
        <f t="shared" si="0"/>
      </c>
      <c r="B53" s="1">
        <f t="shared" si="1"/>
      </c>
      <c r="C53" s="1">
        <f t="shared" si="1"/>
      </c>
      <c r="D53" s="4">
        <f t="shared" si="4"/>
      </c>
      <c r="E53" s="4">
        <f t="shared" si="4"/>
      </c>
      <c r="F53" s="4">
        <f t="shared" si="4"/>
      </c>
      <c r="G53" s="4">
        <f t="shared" si="4"/>
      </c>
      <c r="H53" s="4">
        <f t="shared" si="4"/>
      </c>
      <c r="I53" s="4">
        <f t="shared" si="4"/>
      </c>
      <c r="J53" s="4">
        <f t="shared" si="3"/>
      </c>
      <c r="K53" s="38">
        <f t="shared" si="3"/>
      </c>
    </row>
    <row r="54" spans="1:11" ht="15.75">
      <c r="A54" s="2">
        <f t="shared" si="0"/>
      </c>
      <c r="B54" s="1">
        <f t="shared" si="1"/>
      </c>
      <c r="C54" s="1">
        <f t="shared" si="1"/>
      </c>
      <c r="D54" s="4">
        <f t="shared" si="4"/>
      </c>
      <c r="E54" s="4">
        <f t="shared" si="4"/>
      </c>
      <c r="F54" s="4">
        <f t="shared" si="4"/>
      </c>
      <c r="G54" s="4">
        <f t="shared" si="4"/>
      </c>
      <c r="H54" s="4">
        <f t="shared" si="4"/>
      </c>
      <c r="I54" s="4">
        <f t="shared" si="4"/>
      </c>
      <c r="J54" s="4">
        <f t="shared" si="3"/>
      </c>
      <c r="K54" s="38">
        <f t="shared" si="3"/>
      </c>
    </row>
    <row r="55" spans="1:11" ht="15.75">
      <c r="A55" s="2">
        <f t="shared" si="0"/>
      </c>
      <c r="B55" s="1">
        <f t="shared" si="1"/>
      </c>
      <c r="C55" s="1">
        <f t="shared" si="1"/>
      </c>
      <c r="D55" s="4">
        <f t="shared" si="4"/>
      </c>
      <c r="E55" s="4">
        <f t="shared" si="4"/>
      </c>
      <c r="F55" s="4">
        <f t="shared" si="4"/>
      </c>
      <c r="G55" s="4">
        <f t="shared" si="4"/>
      </c>
      <c r="H55" s="4">
        <f t="shared" si="4"/>
      </c>
      <c r="I55" s="4">
        <f t="shared" si="4"/>
      </c>
      <c r="J55" s="4">
        <f t="shared" si="3"/>
      </c>
      <c r="K55" s="38">
        <f t="shared" si="3"/>
      </c>
    </row>
    <row r="56" spans="1:11" ht="15.75">
      <c r="A56" s="2">
        <f t="shared" si="0"/>
      </c>
      <c r="B56" s="1">
        <f t="shared" si="1"/>
      </c>
      <c r="C56" s="1">
        <f t="shared" si="1"/>
      </c>
      <c r="D56" s="4">
        <f t="shared" si="4"/>
      </c>
      <c r="E56" s="4">
        <f t="shared" si="4"/>
      </c>
      <c r="F56" s="4">
        <f t="shared" si="4"/>
      </c>
      <c r="G56" s="4">
        <f t="shared" si="4"/>
      </c>
      <c r="H56" s="4">
        <f t="shared" si="4"/>
      </c>
      <c r="I56" s="4">
        <f t="shared" si="4"/>
      </c>
      <c r="J56" s="4">
        <f t="shared" si="3"/>
      </c>
      <c r="K56" s="38">
        <f t="shared" si="3"/>
      </c>
    </row>
    <row r="57" spans="1:11" ht="15.75">
      <c r="A57" s="2">
        <f t="shared" si="0"/>
      </c>
      <c r="B57" s="1">
        <f t="shared" si="1"/>
      </c>
      <c r="C57" s="1">
        <f t="shared" si="1"/>
      </c>
      <c r="D57" s="4">
        <f t="shared" si="4"/>
      </c>
      <c r="E57" s="4">
        <f t="shared" si="4"/>
      </c>
      <c r="F57" s="4">
        <f t="shared" si="4"/>
      </c>
      <c r="G57" s="4">
        <f t="shared" si="4"/>
      </c>
      <c r="H57" s="4">
        <f t="shared" si="4"/>
      </c>
      <c r="I57" s="4">
        <f t="shared" si="4"/>
      </c>
      <c r="J57" s="4">
        <f t="shared" si="3"/>
      </c>
      <c r="K57" s="38">
        <f t="shared" si="3"/>
      </c>
    </row>
    <row r="58" spans="1:11" ht="15.75">
      <c r="A58" s="2">
        <f t="shared" si="0"/>
      </c>
      <c r="B58" s="1">
        <f t="shared" si="1"/>
      </c>
      <c r="C58" s="1">
        <f t="shared" si="1"/>
      </c>
      <c r="D58" s="4">
        <f t="shared" si="4"/>
      </c>
      <c r="E58" s="4">
        <f t="shared" si="4"/>
      </c>
      <c r="F58" s="4">
        <f t="shared" si="4"/>
      </c>
      <c r="G58" s="4">
        <f t="shared" si="4"/>
      </c>
      <c r="H58" s="4">
        <f t="shared" si="4"/>
      </c>
      <c r="I58" s="4">
        <f t="shared" si="4"/>
      </c>
      <c r="J58" s="4">
        <f t="shared" si="3"/>
      </c>
      <c r="K58" s="38">
        <f t="shared" si="3"/>
      </c>
    </row>
    <row r="59" spans="1:11" ht="15.75">
      <c r="A59" s="2">
        <f t="shared" si="0"/>
      </c>
      <c r="B59" s="1">
        <f t="shared" si="1"/>
      </c>
      <c r="C59" s="1">
        <f t="shared" si="1"/>
      </c>
      <c r="D59" s="4">
        <f t="shared" si="4"/>
      </c>
      <c r="E59" s="4">
        <f t="shared" si="4"/>
      </c>
      <c r="F59" s="4">
        <f t="shared" si="4"/>
      </c>
      <c r="G59" s="4">
        <f t="shared" si="4"/>
      </c>
      <c r="H59" s="4">
        <f t="shared" si="4"/>
      </c>
      <c r="I59" s="4">
        <f t="shared" si="4"/>
      </c>
      <c r="J59" s="4">
        <f t="shared" si="3"/>
      </c>
      <c r="K59" s="38">
        <f t="shared" si="3"/>
      </c>
    </row>
    <row r="60" spans="1:11" ht="15.75">
      <c r="A60" s="2">
        <f t="shared" si="0"/>
      </c>
      <c r="B60" s="1">
        <f t="shared" si="1"/>
      </c>
      <c r="C60" s="1">
        <f t="shared" si="1"/>
      </c>
      <c r="D60" s="4">
        <f t="shared" si="4"/>
      </c>
      <c r="E60" s="4">
        <f t="shared" si="4"/>
      </c>
      <c r="F60" s="4">
        <f t="shared" si="4"/>
      </c>
      <c r="G60" s="4">
        <f t="shared" si="4"/>
      </c>
      <c r="H60" s="4">
        <f t="shared" si="4"/>
      </c>
      <c r="I60" s="4">
        <f t="shared" si="4"/>
      </c>
      <c r="J60" s="4">
        <f t="shared" si="3"/>
      </c>
      <c r="K60" s="38">
        <f t="shared" si="3"/>
      </c>
    </row>
    <row r="61" spans="1:11" ht="15.75">
      <c r="A61" s="2">
        <f t="shared" si="0"/>
      </c>
      <c r="B61" s="1">
        <f t="shared" si="1"/>
      </c>
      <c r="C61" s="1">
        <f t="shared" si="1"/>
      </c>
      <c r="D61" s="4">
        <f t="shared" si="4"/>
      </c>
      <c r="E61" s="4">
        <f t="shared" si="4"/>
      </c>
      <c r="F61" s="4">
        <f t="shared" si="4"/>
      </c>
      <c r="G61" s="4">
        <f t="shared" si="4"/>
      </c>
      <c r="H61" s="4">
        <f t="shared" si="4"/>
      </c>
      <c r="I61" s="4">
        <f t="shared" si="4"/>
      </c>
      <c r="J61" s="4">
        <f t="shared" si="3"/>
      </c>
      <c r="K61" s="38">
        <f t="shared" si="3"/>
      </c>
    </row>
    <row r="62" spans="1:11" ht="15.75">
      <c r="A62" s="2">
        <f t="shared" si="0"/>
      </c>
      <c r="B62" s="1">
        <f t="shared" si="1"/>
      </c>
      <c r="C62" s="1">
        <f t="shared" si="1"/>
      </c>
      <c r="D62" s="4">
        <f t="shared" si="4"/>
      </c>
      <c r="E62" s="4">
        <f t="shared" si="4"/>
      </c>
      <c r="F62" s="4">
        <f t="shared" si="4"/>
      </c>
      <c r="G62" s="4">
        <f t="shared" si="4"/>
      </c>
      <c r="H62" s="4">
        <f t="shared" si="4"/>
      </c>
      <c r="I62" s="4">
        <f t="shared" si="4"/>
      </c>
      <c r="J62" s="4">
        <f t="shared" si="3"/>
      </c>
      <c r="K62" s="38">
        <f t="shared" si="3"/>
      </c>
    </row>
    <row r="63" spans="1:11" ht="15.75">
      <c r="A63" s="2">
        <f t="shared" si="0"/>
      </c>
      <c r="B63" s="1">
        <f t="shared" si="1"/>
      </c>
      <c r="C63" s="1">
        <f t="shared" si="1"/>
      </c>
      <c r="D63" s="4">
        <f t="shared" si="4"/>
      </c>
      <c r="E63" s="4">
        <f t="shared" si="4"/>
      </c>
      <c r="F63" s="4">
        <f t="shared" si="4"/>
      </c>
      <c r="G63" s="4">
        <f t="shared" si="4"/>
      </c>
      <c r="H63" s="4">
        <f t="shared" si="4"/>
      </c>
      <c r="I63" s="4">
        <f t="shared" si="4"/>
      </c>
      <c r="J63" s="4">
        <f t="shared" si="3"/>
      </c>
      <c r="K63" s="38">
        <f t="shared" si="3"/>
      </c>
    </row>
    <row r="64" spans="1:11" ht="15.75">
      <c r="A64" s="2">
        <f t="shared" si="0"/>
      </c>
      <c r="B64" s="1">
        <f t="shared" si="1"/>
      </c>
      <c r="C64" s="1">
        <f t="shared" si="1"/>
      </c>
      <c r="D64" s="4">
        <f t="shared" si="4"/>
      </c>
      <c r="E64" s="4">
        <f t="shared" si="4"/>
      </c>
      <c r="F64" s="4">
        <f t="shared" si="4"/>
      </c>
      <c r="G64" s="4">
        <f t="shared" si="4"/>
      </c>
      <c r="H64" s="4">
        <f t="shared" si="4"/>
      </c>
      <c r="I64" s="4">
        <f t="shared" si="4"/>
      </c>
      <c r="J64" s="4">
        <f t="shared" si="3"/>
      </c>
      <c r="K64" s="38">
        <f t="shared" si="3"/>
      </c>
    </row>
    <row r="65" spans="1:11" ht="15.75">
      <c r="A65" s="2">
        <f t="shared" si="0"/>
      </c>
      <c r="B65" s="1">
        <f t="shared" si="1"/>
      </c>
      <c r="C65" s="1">
        <f t="shared" si="1"/>
      </c>
      <c r="D65" s="4">
        <f t="shared" si="4"/>
      </c>
      <c r="E65" s="4">
        <f t="shared" si="4"/>
      </c>
      <c r="F65" s="4">
        <f t="shared" si="4"/>
      </c>
      <c r="G65" s="4">
        <f t="shared" si="4"/>
      </c>
      <c r="H65" s="4">
        <f t="shared" si="4"/>
      </c>
      <c r="I65" s="4">
        <f t="shared" si="4"/>
      </c>
      <c r="J65" s="4">
        <f t="shared" si="3"/>
      </c>
      <c r="K65" s="38">
        <f t="shared" si="3"/>
      </c>
    </row>
    <row r="66" spans="1:11" ht="15.75">
      <c r="A66" s="2">
        <f t="shared" si="0"/>
      </c>
      <c r="B66" s="1">
        <f t="shared" si="1"/>
      </c>
      <c r="C66" s="1">
        <f t="shared" si="1"/>
      </c>
      <c r="D66" s="4">
        <f t="shared" si="4"/>
      </c>
      <c r="E66" s="4">
        <f t="shared" si="4"/>
      </c>
      <c r="F66" s="4">
        <f t="shared" si="4"/>
      </c>
      <c r="G66" s="4">
        <f aca="true" t="shared" si="5" ref="D66:I108">IF($A66&lt;&gt;"",INDEX(Data,ROW(G66)-7,COLUMN(G66)+6),"")</f>
      </c>
      <c r="H66" s="4">
        <f t="shared" si="5"/>
      </c>
      <c r="I66" s="4">
        <f t="shared" si="5"/>
      </c>
      <c r="J66" s="4">
        <f t="shared" si="3"/>
      </c>
      <c r="K66" s="38">
        <f t="shared" si="3"/>
      </c>
    </row>
    <row r="67" spans="1:11" ht="15.75">
      <c r="A67" s="2">
        <f t="shared" si="0"/>
      </c>
      <c r="B67" s="1">
        <f t="shared" si="1"/>
      </c>
      <c r="C67" s="1">
        <f t="shared" si="1"/>
      </c>
      <c r="D67" s="4">
        <f t="shared" si="5"/>
      </c>
      <c r="E67" s="4">
        <f t="shared" si="5"/>
      </c>
      <c r="F67" s="4">
        <f t="shared" si="5"/>
      </c>
      <c r="G67" s="4">
        <f t="shared" si="5"/>
      </c>
      <c r="H67" s="4">
        <f t="shared" si="5"/>
      </c>
      <c r="I67" s="4">
        <f t="shared" si="5"/>
      </c>
      <c r="J67" s="4">
        <f t="shared" si="3"/>
      </c>
      <c r="K67" s="38">
        <f t="shared" si="3"/>
      </c>
    </row>
    <row r="68" spans="1:11" ht="15.75">
      <c r="A68" s="2">
        <f t="shared" si="0"/>
      </c>
      <c r="B68" s="1">
        <f t="shared" si="1"/>
      </c>
      <c r="C68" s="1">
        <f t="shared" si="1"/>
      </c>
      <c r="D68" s="4">
        <f t="shared" si="5"/>
      </c>
      <c r="E68" s="4">
        <f t="shared" si="5"/>
      </c>
      <c r="F68" s="4">
        <f t="shared" si="5"/>
      </c>
      <c r="G68" s="4">
        <f t="shared" si="5"/>
      </c>
      <c r="H68" s="4">
        <f t="shared" si="5"/>
      </c>
      <c r="I68" s="4">
        <f t="shared" si="5"/>
      </c>
      <c r="J68" s="4">
        <f t="shared" si="3"/>
      </c>
      <c r="K68" s="38">
        <f t="shared" si="3"/>
      </c>
    </row>
    <row r="69" spans="1:11" ht="15.75">
      <c r="A69" s="2">
        <f t="shared" si="0"/>
      </c>
      <c r="B69" s="1">
        <f t="shared" si="1"/>
      </c>
      <c r="C69" s="1">
        <f t="shared" si="1"/>
      </c>
      <c r="D69" s="4">
        <f t="shared" si="5"/>
      </c>
      <c r="E69" s="4">
        <f t="shared" si="5"/>
      </c>
      <c r="F69" s="4">
        <f t="shared" si="5"/>
      </c>
      <c r="G69" s="4">
        <f t="shared" si="5"/>
      </c>
      <c r="H69" s="4">
        <f t="shared" si="5"/>
      </c>
      <c r="I69" s="4">
        <f t="shared" si="5"/>
      </c>
      <c r="J69" s="4">
        <f t="shared" si="3"/>
      </c>
      <c r="K69" s="38">
        <f t="shared" si="3"/>
      </c>
    </row>
    <row r="70" spans="1:11" ht="15.75">
      <c r="A70" s="2">
        <f t="shared" si="0"/>
      </c>
      <c r="B70" s="1">
        <f t="shared" si="1"/>
      </c>
      <c r="C70" s="1">
        <f t="shared" si="1"/>
      </c>
      <c r="D70" s="4">
        <f t="shared" si="5"/>
      </c>
      <c r="E70" s="4">
        <f t="shared" si="5"/>
      </c>
      <c r="F70" s="4">
        <f t="shared" si="5"/>
      </c>
      <c r="G70" s="4">
        <f t="shared" si="5"/>
      </c>
      <c r="H70" s="4">
        <f t="shared" si="5"/>
      </c>
      <c r="I70" s="4">
        <f t="shared" si="5"/>
      </c>
      <c r="J70" s="4">
        <f t="shared" si="3"/>
      </c>
      <c r="K70" s="38">
        <f t="shared" si="3"/>
      </c>
    </row>
    <row r="71" spans="1:11" ht="15.75">
      <c r="A71" s="2">
        <f t="shared" si="0"/>
      </c>
      <c r="B71" s="1">
        <f t="shared" si="1"/>
      </c>
      <c r="C71" s="1">
        <f t="shared" si="1"/>
      </c>
      <c r="D71" s="4">
        <f t="shared" si="5"/>
      </c>
      <c r="E71" s="4">
        <f t="shared" si="5"/>
      </c>
      <c r="F71" s="4">
        <f t="shared" si="5"/>
      </c>
      <c r="G71" s="4">
        <f t="shared" si="5"/>
      </c>
      <c r="H71" s="4">
        <f t="shared" si="5"/>
      </c>
      <c r="I71" s="4">
        <f t="shared" si="5"/>
      </c>
      <c r="J71" s="4">
        <f t="shared" si="3"/>
      </c>
      <c r="K71" s="38">
        <f t="shared" si="3"/>
      </c>
    </row>
    <row r="72" spans="1:11" ht="15.75">
      <c r="A72" s="2">
        <f t="shared" si="0"/>
      </c>
      <c r="B72" s="1">
        <f t="shared" si="1"/>
      </c>
      <c r="C72" s="1">
        <f t="shared" si="1"/>
      </c>
      <c r="D72" s="4">
        <f t="shared" si="5"/>
      </c>
      <c r="E72" s="4">
        <f t="shared" si="5"/>
      </c>
      <c r="F72" s="4">
        <f t="shared" si="5"/>
      </c>
      <c r="G72" s="4">
        <f t="shared" si="5"/>
      </c>
      <c r="H72" s="4">
        <f t="shared" si="5"/>
      </c>
      <c r="I72" s="4">
        <f t="shared" si="5"/>
      </c>
      <c r="J72" s="4">
        <f t="shared" si="3"/>
      </c>
      <c r="K72" s="38">
        <f t="shared" si="3"/>
      </c>
    </row>
    <row r="73" spans="1:11" ht="15.75">
      <c r="A73" s="2">
        <f t="shared" si="0"/>
      </c>
      <c r="B73" s="1">
        <f t="shared" si="1"/>
      </c>
      <c r="C73" s="1">
        <f t="shared" si="1"/>
      </c>
      <c r="D73" s="4">
        <f t="shared" si="5"/>
      </c>
      <c r="E73" s="4">
        <f t="shared" si="5"/>
      </c>
      <c r="F73" s="4">
        <f t="shared" si="5"/>
      </c>
      <c r="G73" s="4">
        <f t="shared" si="5"/>
      </c>
      <c r="H73" s="4">
        <f t="shared" si="5"/>
      </c>
      <c r="I73" s="4">
        <f t="shared" si="5"/>
      </c>
      <c r="J73" s="4">
        <f t="shared" si="3"/>
      </c>
      <c r="K73" s="38">
        <f t="shared" si="3"/>
      </c>
    </row>
    <row r="74" spans="1:11" ht="15.75">
      <c r="A74" s="2">
        <f t="shared" si="0"/>
      </c>
      <c r="B74" s="1">
        <f t="shared" si="1"/>
      </c>
      <c r="C74" s="1">
        <f t="shared" si="1"/>
      </c>
      <c r="D74" s="4">
        <f t="shared" si="5"/>
      </c>
      <c r="E74" s="4">
        <f t="shared" si="5"/>
      </c>
      <c r="F74" s="4">
        <f t="shared" si="5"/>
      </c>
      <c r="G74" s="4">
        <f t="shared" si="5"/>
      </c>
      <c r="H74" s="4">
        <f t="shared" si="5"/>
      </c>
      <c r="I74" s="4">
        <f t="shared" si="5"/>
      </c>
      <c r="J74" s="4">
        <f t="shared" si="3"/>
      </c>
      <c r="K74" s="38">
        <f t="shared" si="3"/>
      </c>
    </row>
    <row r="75" spans="1:11" ht="15.75">
      <c r="A75" s="2">
        <f t="shared" si="0"/>
      </c>
      <c r="B75" s="1">
        <f t="shared" si="1"/>
      </c>
      <c r="C75" s="1">
        <f t="shared" si="1"/>
      </c>
      <c r="D75" s="4">
        <f t="shared" si="5"/>
      </c>
      <c r="E75" s="4">
        <f t="shared" si="5"/>
      </c>
      <c r="F75" s="4">
        <f t="shared" si="5"/>
      </c>
      <c r="G75" s="4">
        <f t="shared" si="5"/>
      </c>
      <c r="H75" s="4">
        <f t="shared" si="5"/>
      </c>
      <c r="I75" s="4">
        <f t="shared" si="5"/>
      </c>
      <c r="J75" s="4">
        <f t="shared" si="3"/>
      </c>
      <c r="K75" s="38">
        <f t="shared" si="3"/>
      </c>
    </row>
    <row r="76" spans="1:11" ht="15.75">
      <c r="A76" s="2">
        <f t="shared" si="0"/>
      </c>
      <c r="B76" s="1">
        <f t="shared" si="1"/>
      </c>
      <c r="C76" s="1">
        <f t="shared" si="1"/>
      </c>
      <c r="D76" s="4">
        <f t="shared" si="5"/>
      </c>
      <c r="E76" s="4">
        <f t="shared" si="5"/>
      </c>
      <c r="F76" s="4">
        <f t="shared" si="5"/>
      </c>
      <c r="G76" s="4">
        <f t="shared" si="5"/>
      </c>
      <c r="H76" s="4">
        <f t="shared" si="5"/>
      </c>
      <c r="I76" s="4">
        <f t="shared" si="5"/>
      </c>
      <c r="J76" s="4">
        <f t="shared" si="3"/>
      </c>
      <c r="K76" s="38">
        <f t="shared" si="3"/>
      </c>
    </row>
    <row r="77" spans="1:11" ht="15.75">
      <c r="A77" s="2">
        <f t="shared" si="0"/>
      </c>
      <c r="B77" s="1">
        <f t="shared" si="1"/>
      </c>
      <c r="C77" s="1">
        <f t="shared" si="1"/>
      </c>
      <c r="D77" s="4">
        <f t="shared" si="5"/>
      </c>
      <c r="E77" s="4">
        <f t="shared" si="5"/>
      </c>
      <c r="F77" s="4">
        <f t="shared" si="5"/>
      </c>
      <c r="G77" s="4">
        <f t="shared" si="5"/>
      </c>
      <c r="H77" s="4">
        <f t="shared" si="5"/>
      </c>
      <c r="I77" s="4">
        <f t="shared" si="5"/>
      </c>
      <c r="J77" s="4">
        <f t="shared" si="3"/>
      </c>
      <c r="K77" s="38">
        <f t="shared" si="3"/>
      </c>
    </row>
    <row r="78" spans="1:11" ht="15.75">
      <c r="A78" s="2">
        <f t="shared" si="0"/>
      </c>
      <c r="B78" s="1">
        <f t="shared" si="1"/>
      </c>
      <c r="C78" s="1">
        <f t="shared" si="1"/>
      </c>
      <c r="D78" s="4">
        <f t="shared" si="5"/>
      </c>
      <c r="E78" s="4">
        <f t="shared" si="5"/>
      </c>
      <c r="F78" s="4">
        <f t="shared" si="5"/>
      </c>
      <c r="G78" s="4">
        <f t="shared" si="5"/>
      </c>
      <c r="H78" s="4">
        <f t="shared" si="5"/>
      </c>
      <c r="I78" s="4">
        <f t="shared" si="5"/>
      </c>
      <c r="J78" s="4">
        <f t="shared" si="3"/>
      </c>
      <c r="K78" s="38">
        <f t="shared" si="3"/>
      </c>
    </row>
    <row r="79" spans="1:11" ht="15.75">
      <c r="A79" s="2">
        <f t="shared" si="0"/>
      </c>
      <c r="B79" s="1">
        <f t="shared" si="1"/>
      </c>
      <c r="C79" s="1">
        <f t="shared" si="1"/>
      </c>
      <c r="D79" s="4">
        <f t="shared" si="5"/>
      </c>
      <c r="E79" s="4">
        <f t="shared" si="5"/>
      </c>
      <c r="F79" s="4">
        <f t="shared" si="5"/>
      </c>
      <c r="G79" s="4">
        <f t="shared" si="5"/>
      </c>
      <c r="H79" s="4">
        <f t="shared" si="5"/>
      </c>
      <c r="I79" s="4">
        <f t="shared" si="5"/>
      </c>
      <c r="J79" s="4">
        <f t="shared" si="3"/>
      </c>
      <c r="K79" s="38">
        <f t="shared" si="3"/>
      </c>
    </row>
    <row r="80" spans="1:11" ht="15.75">
      <c r="A80" s="2">
        <f t="shared" si="0"/>
      </c>
      <c r="B80" s="1">
        <f t="shared" si="1"/>
      </c>
      <c r="C80" s="1">
        <f t="shared" si="1"/>
      </c>
      <c r="D80" s="4">
        <f t="shared" si="5"/>
      </c>
      <c r="E80" s="4">
        <f t="shared" si="5"/>
      </c>
      <c r="F80" s="4">
        <f t="shared" si="5"/>
      </c>
      <c r="G80" s="4">
        <f t="shared" si="5"/>
      </c>
      <c r="H80" s="4">
        <f t="shared" si="5"/>
      </c>
      <c r="I80" s="4">
        <f t="shared" si="5"/>
      </c>
      <c r="J80" s="4">
        <f t="shared" si="3"/>
      </c>
      <c r="K80" s="38">
        <f t="shared" si="3"/>
      </c>
    </row>
    <row r="81" spans="1:11" ht="15.75">
      <c r="A81" s="2">
        <f t="shared" si="0"/>
      </c>
      <c r="B81" s="1">
        <f t="shared" si="1"/>
      </c>
      <c r="C81" s="1">
        <f t="shared" si="1"/>
      </c>
      <c r="D81" s="4">
        <f t="shared" si="5"/>
      </c>
      <c r="E81" s="4">
        <f t="shared" si="5"/>
      </c>
      <c r="F81" s="4">
        <f t="shared" si="5"/>
      </c>
      <c r="G81" s="4">
        <f t="shared" si="5"/>
      </c>
      <c r="H81" s="4">
        <f t="shared" si="5"/>
      </c>
      <c r="I81" s="4">
        <f t="shared" si="5"/>
      </c>
      <c r="J81" s="4">
        <f t="shared" si="3"/>
      </c>
      <c r="K81" s="38">
        <f t="shared" si="3"/>
      </c>
    </row>
    <row r="82" spans="1:11" ht="15.75">
      <c r="A82" s="2">
        <f t="shared" si="0"/>
      </c>
      <c r="B82" s="1">
        <f t="shared" si="1"/>
      </c>
      <c r="C82" s="1">
        <f t="shared" si="1"/>
      </c>
      <c r="D82" s="4">
        <f t="shared" si="5"/>
      </c>
      <c r="E82" s="4">
        <f t="shared" si="5"/>
      </c>
      <c r="F82" s="4">
        <f t="shared" si="5"/>
      </c>
      <c r="G82" s="4">
        <f t="shared" si="5"/>
      </c>
      <c r="H82" s="4">
        <f t="shared" si="5"/>
      </c>
      <c r="I82" s="4">
        <f t="shared" si="5"/>
      </c>
      <c r="J82" s="4">
        <f t="shared" si="3"/>
      </c>
      <c r="K82" s="38">
        <f t="shared" si="3"/>
      </c>
    </row>
    <row r="83" spans="1:11" ht="15.75">
      <c r="A83" s="2">
        <f t="shared" si="0"/>
      </c>
      <c r="B83" s="1">
        <f t="shared" si="1"/>
      </c>
      <c r="C83" s="1">
        <f t="shared" si="1"/>
      </c>
      <c r="D83" s="4">
        <f t="shared" si="5"/>
      </c>
      <c r="E83" s="4">
        <f t="shared" si="5"/>
      </c>
      <c r="F83" s="4">
        <f t="shared" si="5"/>
      </c>
      <c r="G83" s="4">
        <f t="shared" si="5"/>
      </c>
      <c r="H83" s="4">
        <f t="shared" si="5"/>
      </c>
      <c r="I83" s="4">
        <f t="shared" si="5"/>
      </c>
      <c r="J83" s="4">
        <f t="shared" si="3"/>
      </c>
      <c r="K83" s="38">
        <f t="shared" si="3"/>
      </c>
    </row>
    <row r="84" spans="1:11" ht="15.75">
      <c r="A84" s="2">
        <f t="shared" si="0"/>
      </c>
      <c r="B84" s="1">
        <f t="shared" si="1"/>
      </c>
      <c r="C84" s="1">
        <f t="shared" si="1"/>
      </c>
      <c r="D84" s="4">
        <f t="shared" si="5"/>
      </c>
      <c r="E84" s="4">
        <f t="shared" si="5"/>
      </c>
      <c r="F84" s="4">
        <f t="shared" si="5"/>
      </c>
      <c r="G84" s="4">
        <f t="shared" si="5"/>
      </c>
      <c r="H84" s="4">
        <f t="shared" si="5"/>
      </c>
      <c r="I84" s="4">
        <f t="shared" si="5"/>
      </c>
      <c r="J84" s="4">
        <f t="shared" si="3"/>
      </c>
      <c r="K84" s="38">
        <f t="shared" si="3"/>
      </c>
    </row>
    <row r="85" spans="1:11" ht="15.75">
      <c r="A85" s="2">
        <f t="shared" si="0"/>
      </c>
      <c r="B85" s="1">
        <f t="shared" si="1"/>
      </c>
      <c r="C85" s="1">
        <f t="shared" si="1"/>
      </c>
      <c r="D85" s="4">
        <f t="shared" si="5"/>
      </c>
      <c r="E85" s="4">
        <f t="shared" si="5"/>
      </c>
      <c r="F85" s="4">
        <f t="shared" si="5"/>
      </c>
      <c r="G85" s="4">
        <f t="shared" si="5"/>
      </c>
      <c r="H85" s="4">
        <f t="shared" si="5"/>
      </c>
      <c r="I85" s="4">
        <f t="shared" si="5"/>
      </c>
      <c r="J85" s="4">
        <f t="shared" si="3"/>
      </c>
      <c r="K85" s="38">
        <f t="shared" si="3"/>
      </c>
    </row>
    <row r="86" spans="1:11" ht="15.75">
      <c r="A86" s="2">
        <f t="shared" si="0"/>
      </c>
      <c r="B86" s="1">
        <f t="shared" si="1"/>
      </c>
      <c r="C86" s="1">
        <f t="shared" si="1"/>
      </c>
      <c r="D86" s="4">
        <f t="shared" si="5"/>
      </c>
      <c r="E86" s="4">
        <f t="shared" si="5"/>
      </c>
      <c r="F86" s="4">
        <f t="shared" si="5"/>
      </c>
      <c r="G86" s="4">
        <f t="shared" si="5"/>
      </c>
      <c r="H86" s="4">
        <f t="shared" si="5"/>
      </c>
      <c r="I86" s="4">
        <f t="shared" si="5"/>
      </c>
      <c r="J86" s="4">
        <f t="shared" si="3"/>
      </c>
      <c r="K86" s="38">
        <f t="shared" si="3"/>
      </c>
    </row>
    <row r="87" spans="1:11" ht="15.75">
      <c r="A87" s="2">
        <f t="shared" si="0"/>
      </c>
      <c r="B87" s="1">
        <f t="shared" si="1"/>
      </c>
      <c r="C87" s="1">
        <f t="shared" si="1"/>
      </c>
      <c r="D87" s="4">
        <f t="shared" si="5"/>
      </c>
      <c r="E87" s="4">
        <f t="shared" si="5"/>
      </c>
      <c r="F87" s="4">
        <f t="shared" si="5"/>
      </c>
      <c r="G87" s="4">
        <f t="shared" si="5"/>
      </c>
      <c r="H87" s="4">
        <f t="shared" si="5"/>
      </c>
      <c r="I87" s="4">
        <f t="shared" si="5"/>
      </c>
      <c r="J87" s="4">
        <f t="shared" si="3"/>
      </c>
      <c r="K87" s="38">
        <f t="shared" si="3"/>
      </c>
    </row>
    <row r="88" spans="1:11" ht="15.75">
      <c r="A88" s="2">
        <f t="shared" si="0"/>
      </c>
      <c r="B88" s="1">
        <f t="shared" si="1"/>
      </c>
      <c r="C88" s="1">
        <f t="shared" si="1"/>
      </c>
      <c r="D88" s="4">
        <f t="shared" si="5"/>
      </c>
      <c r="E88" s="4">
        <f t="shared" si="5"/>
      </c>
      <c r="F88" s="4">
        <f t="shared" si="5"/>
      </c>
      <c r="G88" s="4">
        <f t="shared" si="5"/>
      </c>
      <c r="H88" s="4">
        <f t="shared" si="5"/>
      </c>
      <c r="I88" s="4">
        <f t="shared" si="5"/>
      </c>
      <c r="J88" s="4">
        <f t="shared" si="3"/>
      </c>
      <c r="K88" s="38">
        <f t="shared" si="3"/>
      </c>
    </row>
    <row r="89" spans="1:11" ht="15.75">
      <c r="A89" s="2">
        <f t="shared" si="0"/>
      </c>
      <c r="B89" s="1">
        <f t="shared" si="1"/>
      </c>
      <c r="C89" s="1">
        <f t="shared" si="1"/>
      </c>
      <c r="D89" s="4">
        <f t="shared" si="5"/>
      </c>
      <c r="E89" s="4">
        <f t="shared" si="5"/>
      </c>
      <c r="F89" s="4">
        <f t="shared" si="5"/>
      </c>
      <c r="G89" s="4">
        <f t="shared" si="5"/>
      </c>
      <c r="H89" s="4">
        <f t="shared" si="5"/>
      </c>
      <c r="I89" s="4">
        <f t="shared" si="5"/>
      </c>
      <c r="J89" s="4">
        <f t="shared" si="3"/>
      </c>
      <c r="K89" s="38">
        <f t="shared" si="3"/>
      </c>
    </row>
    <row r="90" spans="1:11" ht="15.75">
      <c r="A90" s="2">
        <f t="shared" si="0"/>
      </c>
      <c r="B90" s="1">
        <f t="shared" si="1"/>
      </c>
      <c r="C90" s="1">
        <f t="shared" si="1"/>
      </c>
      <c r="D90" s="4">
        <f t="shared" si="5"/>
      </c>
      <c r="E90" s="4">
        <f t="shared" si="5"/>
      </c>
      <c r="F90" s="4">
        <f t="shared" si="5"/>
      </c>
      <c r="G90" s="4">
        <f t="shared" si="5"/>
      </c>
      <c r="H90" s="4">
        <f t="shared" si="5"/>
      </c>
      <c r="I90" s="4">
        <f t="shared" si="5"/>
      </c>
      <c r="J90" s="4">
        <f t="shared" si="3"/>
      </c>
      <c r="K90" s="38">
        <f t="shared" si="3"/>
      </c>
    </row>
    <row r="91" spans="1:11" ht="15.75">
      <c r="A91" s="2">
        <f t="shared" si="0"/>
      </c>
      <c r="B91" s="1">
        <f t="shared" si="1"/>
      </c>
      <c r="C91" s="1">
        <f t="shared" si="1"/>
      </c>
      <c r="D91" s="4">
        <f t="shared" si="5"/>
      </c>
      <c r="E91" s="4">
        <f t="shared" si="5"/>
      </c>
      <c r="F91" s="4">
        <f t="shared" si="5"/>
      </c>
      <c r="G91" s="4">
        <f t="shared" si="5"/>
      </c>
      <c r="H91" s="4">
        <f t="shared" si="5"/>
      </c>
      <c r="I91" s="4">
        <f t="shared" si="5"/>
      </c>
      <c r="J91" s="4">
        <f t="shared" si="3"/>
      </c>
      <c r="K91" s="38">
        <f t="shared" si="3"/>
      </c>
    </row>
    <row r="92" spans="1:11" ht="15.75">
      <c r="A92" s="2">
        <f t="shared" si="0"/>
      </c>
      <c r="B92" s="1">
        <f t="shared" si="1"/>
      </c>
      <c r="C92" s="1">
        <f t="shared" si="1"/>
      </c>
      <c r="D92" s="4">
        <f t="shared" si="5"/>
      </c>
      <c r="E92" s="4">
        <f t="shared" si="5"/>
      </c>
      <c r="F92" s="4">
        <f t="shared" si="5"/>
      </c>
      <c r="G92" s="4">
        <f t="shared" si="5"/>
      </c>
      <c r="H92" s="4">
        <f t="shared" si="5"/>
      </c>
      <c r="I92" s="4">
        <f t="shared" si="5"/>
      </c>
      <c r="J92" s="4">
        <f t="shared" si="3"/>
      </c>
      <c r="K92" s="38">
        <f t="shared" si="3"/>
      </c>
    </row>
    <row r="93" spans="1:11" ht="15.75">
      <c r="A93" s="2">
        <f t="shared" si="0"/>
      </c>
      <c r="B93" s="1">
        <f t="shared" si="1"/>
      </c>
      <c r="C93" s="1">
        <f t="shared" si="1"/>
      </c>
      <c r="D93" s="4">
        <f t="shared" si="5"/>
      </c>
      <c r="E93" s="4">
        <f t="shared" si="5"/>
      </c>
      <c r="F93" s="4">
        <f t="shared" si="5"/>
      </c>
      <c r="G93" s="4">
        <f t="shared" si="5"/>
      </c>
      <c r="H93" s="4">
        <f t="shared" si="5"/>
      </c>
      <c r="I93" s="4">
        <f t="shared" si="5"/>
      </c>
      <c r="J93" s="4">
        <f t="shared" si="3"/>
      </c>
      <c r="K93" s="38">
        <f t="shared" si="3"/>
      </c>
    </row>
    <row r="94" spans="1:11" ht="15.75">
      <c r="A94" s="2">
        <f t="shared" si="0"/>
      </c>
      <c r="B94" s="1">
        <f t="shared" si="1"/>
      </c>
      <c r="C94" s="1">
        <f t="shared" si="1"/>
      </c>
      <c r="D94" s="4">
        <f t="shared" si="5"/>
      </c>
      <c r="E94" s="4">
        <f t="shared" si="5"/>
      </c>
      <c r="F94" s="4">
        <f t="shared" si="5"/>
      </c>
      <c r="G94" s="4">
        <f t="shared" si="5"/>
      </c>
      <c r="H94" s="4">
        <f t="shared" si="5"/>
      </c>
      <c r="I94" s="4">
        <f t="shared" si="5"/>
      </c>
      <c r="J94" s="4">
        <f t="shared" si="3"/>
      </c>
      <c r="K94" s="38">
        <f t="shared" si="3"/>
      </c>
    </row>
    <row r="95" spans="1:11" ht="15.75">
      <c r="A95" s="2">
        <f t="shared" si="0"/>
      </c>
      <c r="B95" s="1">
        <f t="shared" si="1"/>
      </c>
      <c r="C95" s="1">
        <f t="shared" si="1"/>
      </c>
      <c r="D95" s="4">
        <f t="shared" si="5"/>
      </c>
      <c r="E95" s="4">
        <f t="shared" si="5"/>
      </c>
      <c r="F95" s="4">
        <f t="shared" si="5"/>
      </c>
      <c r="G95" s="4">
        <f t="shared" si="5"/>
      </c>
      <c r="H95" s="4">
        <f t="shared" si="5"/>
      </c>
      <c r="I95" s="4">
        <f t="shared" si="5"/>
      </c>
      <c r="J95" s="4">
        <f t="shared" si="3"/>
      </c>
      <c r="K95" s="38">
        <f t="shared" si="3"/>
      </c>
    </row>
    <row r="96" spans="1:11" ht="15.75">
      <c r="A96" s="2">
        <f t="shared" si="0"/>
      </c>
      <c r="B96" s="1">
        <f t="shared" si="1"/>
      </c>
      <c r="C96" s="1">
        <f t="shared" si="1"/>
      </c>
      <c r="D96" s="4">
        <f t="shared" si="5"/>
      </c>
      <c r="E96" s="4">
        <f t="shared" si="5"/>
      </c>
      <c r="F96" s="4">
        <f t="shared" si="5"/>
      </c>
      <c r="G96" s="4">
        <f t="shared" si="5"/>
      </c>
      <c r="H96" s="4">
        <f t="shared" si="5"/>
      </c>
      <c r="I96" s="4">
        <f t="shared" si="5"/>
      </c>
      <c r="J96" s="4">
        <f t="shared" si="3"/>
      </c>
      <c r="K96" s="38">
        <f t="shared" si="3"/>
      </c>
    </row>
    <row r="97" spans="1:11" ht="15.75">
      <c r="A97" s="2">
        <f t="shared" si="0"/>
      </c>
      <c r="B97" s="1">
        <f t="shared" si="1"/>
      </c>
      <c r="C97" s="1">
        <f t="shared" si="1"/>
      </c>
      <c r="D97" s="4">
        <f t="shared" si="5"/>
      </c>
      <c r="E97" s="4">
        <f t="shared" si="5"/>
      </c>
      <c r="F97" s="4">
        <f t="shared" si="5"/>
      </c>
      <c r="G97" s="4">
        <f t="shared" si="5"/>
      </c>
      <c r="H97" s="4">
        <f t="shared" si="5"/>
      </c>
      <c r="I97" s="4">
        <f t="shared" si="5"/>
      </c>
      <c r="J97" s="4">
        <f t="shared" si="3"/>
      </c>
      <c r="K97" s="38">
        <f t="shared" si="3"/>
      </c>
    </row>
    <row r="98" spans="1:11" ht="15.75">
      <c r="A98" s="2">
        <f t="shared" si="0"/>
      </c>
      <c r="B98" s="1">
        <f t="shared" si="1"/>
      </c>
      <c r="C98" s="1">
        <f t="shared" si="1"/>
      </c>
      <c r="D98" s="4">
        <f t="shared" si="5"/>
      </c>
      <c r="E98" s="4">
        <f t="shared" si="5"/>
      </c>
      <c r="F98" s="4">
        <f t="shared" si="5"/>
      </c>
      <c r="G98" s="4">
        <f t="shared" si="5"/>
      </c>
      <c r="H98" s="4">
        <f t="shared" si="5"/>
      </c>
      <c r="I98" s="4">
        <f t="shared" si="5"/>
      </c>
      <c r="J98" s="4">
        <f t="shared" si="3"/>
      </c>
      <c r="K98" s="38">
        <f t="shared" si="3"/>
      </c>
    </row>
    <row r="99" spans="1:11" ht="15.75">
      <c r="A99" s="2">
        <f t="shared" si="0"/>
      </c>
      <c r="B99" s="1">
        <f t="shared" si="1"/>
      </c>
      <c r="C99" s="1">
        <f t="shared" si="1"/>
      </c>
      <c r="D99" s="4">
        <f t="shared" si="5"/>
      </c>
      <c r="E99" s="4">
        <f t="shared" si="5"/>
      </c>
      <c r="F99" s="4">
        <f t="shared" si="5"/>
      </c>
      <c r="G99" s="4">
        <f t="shared" si="5"/>
      </c>
      <c r="H99" s="4">
        <f t="shared" si="5"/>
      </c>
      <c r="I99" s="4">
        <f t="shared" si="5"/>
      </c>
      <c r="J99" s="4">
        <f t="shared" si="3"/>
      </c>
      <c r="K99" s="38">
        <f t="shared" si="3"/>
      </c>
    </row>
    <row r="100" spans="1:11" ht="15.75">
      <c r="A100" s="2">
        <f t="shared" si="0"/>
      </c>
      <c r="B100" s="1">
        <f t="shared" si="1"/>
      </c>
      <c r="C100" s="1">
        <f t="shared" si="1"/>
      </c>
      <c r="D100" s="4">
        <f t="shared" si="5"/>
      </c>
      <c r="E100" s="4">
        <f t="shared" si="5"/>
      </c>
      <c r="F100" s="4">
        <f t="shared" si="5"/>
      </c>
      <c r="G100" s="4">
        <f t="shared" si="5"/>
      </c>
      <c r="H100" s="4">
        <f t="shared" si="5"/>
      </c>
      <c r="I100" s="4">
        <f t="shared" si="5"/>
      </c>
      <c r="J100" s="4">
        <f t="shared" si="3"/>
      </c>
      <c r="K100" s="38">
        <f t="shared" si="3"/>
      </c>
    </row>
    <row r="101" spans="1:11" ht="15.75">
      <c r="A101" s="2">
        <f t="shared" si="0"/>
      </c>
      <c r="B101" s="1">
        <f t="shared" si="1"/>
      </c>
      <c r="C101" s="1">
        <f t="shared" si="1"/>
      </c>
      <c r="D101" s="4">
        <f t="shared" si="5"/>
      </c>
      <c r="E101" s="4">
        <f t="shared" si="5"/>
      </c>
      <c r="F101" s="4">
        <f t="shared" si="5"/>
      </c>
      <c r="G101" s="4">
        <f t="shared" si="5"/>
      </c>
      <c r="H101" s="4">
        <f t="shared" si="5"/>
      </c>
      <c r="I101" s="4">
        <f t="shared" si="5"/>
      </c>
      <c r="J101" s="4">
        <f t="shared" si="3"/>
      </c>
      <c r="K101" s="38">
        <f t="shared" si="3"/>
      </c>
    </row>
    <row r="102" spans="1:11" ht="15.75">
      <c r="A102" s="2">
        <f t="shared" si="0"/>
      </c>
      <c r="B102" s="1">
        <f t="shared" si="1"/>
      </c>
      <c r="C102" s="1">
        <f t="shared" si="1"/>
      </c>
      <c r="D102" s="4">
        <f t="shared" si="5"/>
      </c>
      <c r="E102" s="4">
        <f t="shared" si="5"/>
      </c>
      <c r="F102" s="4">
        <f t="shared" si="5"/>
      </c>
      <c r="G102" s="4">
        <f t="shared" si="5"/>
      </c>
      <c r="H102" s="4">
        <f t="shared" si="5"/>
      </c>
      <c r="I102" s="4">
        <f t="shared" si="5"/>
      </c>
      <c r="J102" s="4">
        <f t="shared" si="3"/>
      </c>
      <c r="K102" s="38">
        <f t="shared" si="3"/>
      </c>
    </row>
    <row r="103" spans="1:11" ht="15.75">
      <c r="A103" s="2">
        <f t="shared" si="0"/>
      </c>
      <c r="B103" s="1">
        <f t="shared" si="1"/>
      </c>
      <c r="C103" s="1">
        <f t="shared" si="1"/>
      </c>
      <c r="D103" s="4">
        <f t="shared" si="5"/>
      </c>
      <c r="E103" s="4">
        <f t="shared" si="5"/>
      </c>
      <c r="F103" s="4">
        <f t="shared" si="5"/>
      </c>
      <c r="G103" s="4">
        <f t="shared" si="5"/>
      </c>
      <c r="H103" s="4">
        <f t="shared" si="5"/>
      </c>
      <c r="I103" s="4">
        <f t="shared" si="5"/>
      </c>
      <c r="J103" s="4">
        <f t="shared" si="3"/>
      </c>
      <c r="K103" s="38">
        <f t="shared" si="3"/>
      </c>
    </row>
    <row r="104" spans="1:11" ht="15.75">
      <c r="A104" s="2">
        <f t="shared" si="0"/>
      </c>
      <c r="B104" s="1">
        <f t="shared" si="1"/>
      </c>
      <c r="C104" s="1">
        <f t="shared" si="1"/>
      </c>
      <c r="D104" s="4">
        <f t="shared" si="5"/>
      </c>
      <c r="E104" s="4">
        <f t="shared" si="5"/>
      </c>
      <c r="F104" s="4">
        <f t="shared" si="5"/>
      </c>
      <c r="G104" s="4">
        <f t="shared" si="5"/>
      </c>
      <c r="H104" s="4">
        <f t="shared" si="5"/>
      </c>
      <c r="I104" s="4">
        <f t="shared" si="5"/>
      </c>
      <c r="J104" s="4">
        <f t="shared" si="3"/>
      </c>
      <c r="K104" s="38">
        <f t="shared" si="3"/>
      </c>
    </row>
    <row r="105" spans="1:11" ht="15.75">
      <c r="A105" s="2">
        <f t="shared" si="0"/>
      </c>
      <c r="B105" s="1">
        <f t="shared" si="1"/>
      </c>
      <c r="C105" s="1">
        <f t="shared" si="1"/>
      </c>
      <c r="D105" s="4">
        <f t="shared" si="5"/>
      </c>
      <c r="E105" s="4">
        <f t="shared" si="5"/>
      </c>
      <c r="F105" s="4">
        <f t="shared" si="5"/>
      </c>
      <c r="G105" s="4">
        <f t="shared" si="5"/>
      </c>
      <c r="H105" s="4">
        <f t="shared" si="5"/>
      </c>
      <c r="I105" s="4">
        <f t="shared" si="5"/>
      </c>
      <c r="J105" s="4">
        <f t="shared" si="3"/>
      </c>
      <c r="K105" s="38">
        <f t="shared" si="3"/>
      </c>
    </row>
    <row r="106" spans="1:11" ht="15.75">
      <c r="A106" s="2">
        <f t="shared" si="0"/>
      </c>
      <c r="B106" s="1">
        <f t="shared" si="1"/>
      </c>
      <c r="C106" s="1">
        <f t="shared" si="1"/>
      </c>
      <c r="D106" s="4">
        <f t="shared" si="5"/>
      </c>
      <c r="E106" s="4">
        <f t="shared" si="5"/>
      </c>
      <c r="F106" s="4">
        <f t="shared" si="5"/>
      </c>
      <c r="G106" s="4">
        <f t="shared" si="5"/>
      </c>
      <c r="H106" s="4">
        <f t="shared" si="5"/>
      </c>
      <c r="I106" s="4">
        <f t="shared" si="5"/>
      </c>
      <c r="J106" s="4">
        <f t="shared" si="3"/>
      </c>
      <c r="K106" s="38">
        <f t="shared" si="3"/>
      </c>
    </row>
    <row r="107" spans="1:11" ht="15.75">
      <c r="A107" s="2">
        <f t="shared" si="0"/>
      </c>
      <c r="B107" s="1">
        <f t="shared" si="1"/>
      </c>
      <c r="C107" s="1">
        <f t="shared" si="1"/>
      </c>
      <c r="D107" s="4">
        <f t="shared" si="5"/>
      </c>
      <c r="E107" s="4">
        <f t="shared" si="5"/>
      </c>
      <c r="F107" s="4">
        <f t="shared" si="5"/>
      </c>
      <c r="G107" s="4">
        <f t="shared" si="5"/>
      </c>
      <c r="H107" s="4">
        <f t="shared" si="5"/>
      </c>
      <c r="I107" s="4">
        <f t="shared" si="5"/>
      </c>
      <c r="J107" s="4">
        <f t="shared" si="3"/>
      </c>
      <c r="K107" s="38">
        <f t="shared" si="3"/>
      </c>
    </row>
    <row r="108" spans="1:11" ht="15.75">
      <c r="A108" s="2">
        <f t="shared" si="0"/>
      </c>
      <c r="B108" s="1">
        <f t="shared" si="1"/>
      </c>
      <c r="C108" s="1">
        <f t="shared" si="1"/>
      </c>
      <c r="D108" s="4">
        <f t="shared" si="5"/>
      </c>
      <c r="E108" s="4">
        <f t="shared" si="5"/>
      </c>
      <c r="F108" s="4">
        <f t="shared" si="5"/>
      </c>
      <c r="G108" s="4">
        <f t="shared" si="5"/>
      </c>
      <c r="H108" s="4">
        <f t="shared" si="5"/>
      </c>
      <c r="I108" s="4">
        <f t="shared" si="5"/>
      </c>
      <c r="J108" s="4">
        <f t="shared" si="3"/>
      </c>
      <c r="K108" s="38">
        <f t="shared" si="3"/>
      </c>
    </row>
    <row r="109" spans="1:11" ht="15.75">
      <c r="A109" s="2">
        <f t="shared" si="0"/>
      </c>
      <c r="B109" s="1">
        <f t="shared" si="1"/>
      </c>
      <c r="C109" s="1">
        <f t="shared" si="1"/>
      </c>
      <c r="D109" s="4">
        <f aca="true" t="shared" si="6" ref="D109:I151">IF($A109&lt;&gt;"",INDEX(Data,ROW(D109)-7,COLUMN(D109)+6),"")</f>
      </c>
      <c r="E109" s="4">
        <f t="shared" si="6"/>
      </c>
      <c r="F109" s="4">
        <f t="shared" si="6"/>
      </c>
      <c r="G109" s="4">
        <f t="shared" si="6"/>
      </c>
      <c r="H109" s="4">
        <f t="shared" si="6"/>
      </c>
      <c r="I109" s="4">
        <f t="shared" si="6"/>
      </c>
      <c r="J109" s="4">
        <f t="shared" si="3"/>
      </c>
      <c r="K109" s="38">
        <f t="shared" si="3"/>
      </c>
    </row>
    <row r="110" spans="1:11" ht="15.75">
      <c r="A110" s="2">
        <f t="shared" si="0"/>
      </c>
      <c r="B110" s="1">
        <f t="shared" si="1"/>
      </c>
      <c r="C110" s="1">
        <f t="shared" si="1"/>
      </c>
      <c r="D110" s="4">
        <f t="shared" si="6"/>
      </c>
      <c r="E110" s="4">
        <f t="shared" si="6"/>
      </c>
      <c r="F110" s="4">
        <f t="shared" si="6"/>
      </c>
      <c r="G110" s="4">
        <f t="shared" si="6"/>
      </c>
      <c r="H110" s="4">
        <f t="shared" si="6"/>
      </c>
      <c r="I110" s="4">
        <f t="shared" si="6"/>
      </c>
      <c r="J110" s="4">
        <f t="shared" si="3"/>
      </c>
      <c r="K110" s="38">
        <f t="shared" si="3"/>
      </c>
    </row>
    <row r="111" spans="1:11" ht="15.75">
      <c r="A111" s="2">
        <f t="shared" si="0"/>
      </c>
      <c r="B111" s="1">
        <f t="shared" si="1"/>
      </c>
      <c r="C111" s="1">
        <f t="shared" si="1"/>
      </c>
      <c r="D111" s="4">
        <f t="shared" si="6"/>
      </c>
      <c r="E111" s="4">
        <f t="shared" si="6"/>
      </c>
      <c r="F111" s="4">
        <f t="shared" si="6"/>
      </c>
      <c r="G111" s="4">
        <f t="shared" si="6"/>
      </c>
      <c r="H111" s="4">
        <f t="shared" si="6"/>
      </c>
      <c r="I111" s="4">
        <f t="shared" si="6"/>
      </c>
      <c r="J111" s="4">
        <f t="shared" si="3"/>
      </c>
      <c r="K111" s="38">
        <f t="shared" si="3"/>
      </c>
    </row>
    <row r="112" spans="1:11" ht="15.75">
      <c r="A112" s="2">
        <f t="shared" si="0"/>
      </c>
      <c r="B112" s="1">
        <f t="shared" si="1"/>
      </c>
      <c r="C112" s="1">
        <f t="shared" si="1"/>
      </c>
      <c r="D112" s="4">
        <f t="shared" si="6"/>
      </c>
      <c r="E112" s="4">
        <f t="shared" si="6"/>
      </c>
      <c r="F112" s="4">
        <f t="shared" si="6"/>
      </c>
      <c r="G112" s="4">
        <f t="shared" si="6"/>
      </c>
      <c r="H112" s="4">
        <f t="shared" si="6"/>
      </c>
      <c r="I112" s="4">
        <f t="shared" si="6"/>
      </c>
      <c r="J112" s="4">
        <f t="shared" si="3"/>
      </c>
      <c r="K112" s="38">
        <f t="shared" si="3"/>
      </c>
    </row>
    <row r="113" spans="1:11" ht="15.75">
      <c r="A113" s="2">
        <f t="shared" si="0"/>
      </c>
      <c r="B113" s="1">
        <f t="shared" si="1"/>
      </c>
      <c r="C113" s="1">
        <f t="shared" si="1"/>
      </c>
      <c r="D113" s="4">
        <f t="shared" si="6"/>
      </c>
      <c r="E113" s="4">
        <f t="shared" si="6"/>
      </c>
      <c r="F113" s="4">
        <f t="shared" si="6"/>
      </c>
      <c r="G113" s="4">
        <f t="shared" si="6"/>
      </c>
      <c r="H113" s="4">
        <f t="shared" si="6"/>
      </c>
      <c r="I113" s="4">
        <f t="shared" si="6"/>
      </c>
      <c r="J113" s="4">
        <f t="shared" si="3"/>
      </c>
      <c r="K113" s="38">
        <f t="shared" si="3"/>
      </c>
    </row>
    <row r="114" spans="1:11" ht="15.75">
      <c r="A114" s="2">
        <f t="shared" si="0"/>
      </c>
      <c r="B114" s="1">
        <f t="shared" si="1"/>
      </c>
      <c r="C114" s="1">
        <f t="shared" si="1"/>
      </c>
      <c r="D114" s="4">
        <f t="shared" si="6"/>
      </c>
      <c r="E114" s="4">
        <f t="shared" si="6"/>
      </c>
      <c r="F114" s="4">
        <f t="shared" si="6"/>
      </c>
      <c r="G114" s="4">
        <f t="shared" si="6"/>
      </c>
      <c r="H114" s="4">
        <f t="shared" si="6"/>
      </c>
      <c r="I114" s="4">
        <f t="shared" si="6"/>
      </c>
      <c r="J114" s="4">
        <f t="shared" si="3"/>
      </c>
      <c r="K114" s="38">
        <f t="shared" si="3"/>
      </c>
    </row>
    <row r="115" spans="1:11" ht="15.75">
      <c r="A115" s="2">
        <f t="shared" si="0"/>
      </c>
      <c r="B115" s="1">
        <f t="shared" si="1"/>
      </c>
      <c r="C115" s="1">
        <f t="shared" si="1"/>
      </c>
      <c r="D115" s="4">
        <f t="shared" si="6"/>
      </c>
      <c r="E115" s="4">
        <f t="shared" si="6"/>
      </c>
      <c r="F115" s="4">
        <f t="shared" si="6"/>
      </c>
      <c r="G115" s="4">
        <f t="shared" si="6"/>
      </c>
      <c r="H115" s="4">
        <f t="shared" si="6"/>
      </c>
      <c r="I115" s="4">
        <f t="shared" si="6"/>
      </c>
      <c r="J115" s="4">
        <f t="shared" si="3"/>
      </c>
      <c r="K115" s="38">
        <f t="shared" si="3"/>
      </c>
    </row>
    <row r="116" spans="1:11" ht="15.75">
      <c r="A116" s="2">
        <f t="shared" si="0"/>
      </c>
      <c r="B116" s="1">
        <f t="shared" si="1"/>
      </c>
      <c r="C116" s="1">
        <f t="shared" si="1"/>
      </c>
      <c r="D116" s="4">
        <f t="shared" si="6"/>
      </c>
      <c r="E116" s="4">
        <f t="shared" si="6"/>
      </c>
      <c r="F116" s="4">
        <f t="shared" si="6"/>
      </c>
      <c r="G116" s="4">
        <f t="shared" si="6"/>
      </c>
      <c r="H116" s="4">
        <f t="shared" si="6"/>
      </c>
      <c r="I116" s="4">
        <f t="shared" si="6"/>
      </c>
      <c r="J116" s="4">
        <f t="shared" si="3"/>
      </c>
      <c r="K116" s="38">
        <f t="shared" si="3"/>
      </c>
    </row>
    <row r="117" spans="1:11" ht="15.75">
      <c r="A117" s="2">
        <f t="shared" si="0"/>
      </c>
      <c r="B117" s="1">
        <f t="shared" si="1"/>
      </c>
      <c r="C117" s="1">
        <f t="shared" si="1"/>
      </c>
      <c r="D117" s="4">
        <f t="shared" si="6"/>
      </c>
      <c r="E117" s="4">
        <f t="shared" si="6"/>
      </c>
      <c r="F117" s="4">
        <f t="shared" si="6"/>
      </c>
      <c r="G117" s="4">
        <f t="shared" si="6"/>
      </c>
      <c r="H117" s="4">
        <f t="shared" si="6"/>
      </c>
      <c r="I117" s="4">
        <f t="shared" si="6"/>
      </c>
      <c r="J117" s="4">
        <f t="shared" si="3"/>
      </c>
      <c r="K117" s="38">
        <f t="shared" si="3"/>
      </c>
    </row>
    <row r="118" spans="1:11" ht="15.75">
      <c r="A118" s="2">
        <f t="shared" si="0"/>
      </c>
      <c r="B118" s="1">
        <f t="shared" si="1"/>
      </c>
      <c r="C118" s="1">
        <f t="shared" si="1"/>
      </c>
      <c r="D118" s="4">
        <f t="shared" si="6"/>
      </c>
      <c r="E118" s="4">
        <f t="shared" si="6"/>
      </c>
      <c r="F118" s="4">
        <f t="shared" si="6"/>
      </c>
      <c r="G118" s="4">
        <f t="shared" si="6"/>
      </c>
      <c r="H118" s="4">
        <f t="shared" si="6"/>
      </c>
      <c r="I118" s="4">
        <f t="shared" si="6"/>
      </c>
      <c r="J118" s="4">
        <f t="shared" si="3"/>
      </c>
      <c r="K118" s="38">
        <f t="shared" si="3"/>
      </c>
    </row>
    <row r="119" spans="1:11" ht="15.75">
      <c r="A119" s="2">
        <f t="shared" si="0"/>
      </c>
      <c r="B119" s="1">
        <f t="shared" si="1"/>
      </c>
      <c r="C119" s="1">
        <f t="shared" si="1"/>
      </c>
      <c r="D119" s="4">
        <f t="shared" si="6"/>
      </c>
      <c r="E119" s="4">
        <f t="shared" si="6"/>
      </c>
      <c r="F119" s="4">
        <f t="shared" si="6"/>
      </c>
      <c r="G119" s="4">
        <f t="shared" si="6"/>
      </c>
      <c r="H119" s="4">
        <f t="shared" si="6"/>
      </c>
      <c r="I119" s="4">
        <f t="shared" si="6"/>
      </c>
      <c r="J119" s="4">
        <f t="shared" si="3"/>
      </c>
      <c r="K119" s="38">
        <f t="shared" si="3"/>
      </c>
    </row>
    <row r="120" spans="1:11" ht="15.75">
      <c r="A120" s="2">
        <f t="shared" si="0"/>
      </c>
      <c r="B120" s="1">
        <f t="shared" si="1"/>
      </c>
      <c r="C120" s="1">
        <f t="shared" si="1"/>
      </c>
      <c r="D120" s="4">
        <f t="shared" si="6"/>
      </c>
      <c r="E120" s="4">
        <f t="shared" si="6"/>
      </c>
      <c r="F120" s="4">
        <f t="shared" si="6"/>
      </c>
      <c r="G120" s="4">
        <f t="shared" si="6"/>
      </c>
      <c r="H120" s="4">
        <f t="shared" si="6"/>
      </c>
      <c r="I120" s="4">
        <f t="shared" si="6"/>
      </c>
      <c r="J120" s="4">
        <f t="shared" si="3"/>
      </c>
      <c r="K120" s="38">
        <f t="shared" si="3"/>
      </c>
    </row>
    <row r="121" spans="1:11" ht="15.75">
      <c r="A121" s="2">
        <f t="shared" si="0"/>
      </c>
      <c r="B121" s="1">
        <f t="shared" si="1"/>
      </c>
      <c r="C121" s="1">
        <f t="shared" si="1"/>
      </c>
      <c r="D121" s="4">
        <f t="shared" si="6"/>
      </c>
      <c r="E121" s="4">
        <f t="shared" si="6"/>
      </c>
      <c r="F121" s="4">
        <f t="shared" si="6"/>
      </c>
      <c r="G121" s="4">
        <f t="shared" si="6"/>
      </c>
      <c r="H121" s="4">
        <f t="shared" si="6"/>
      </c>
      <c r="I121" s="4">
        <f t="shared" si="6"/>
      </c>
      <c r="J121" s="4">
        <f t="shared" si="3"/>
      </c>
      <c r="K121" s="38">
        <f t="shared" si="3"/>
      </c>
    </row>
    <row r="122" spans="1:11" ht="15.75">
      <c r="A122" s="2">
        <f t="shared" si="0"/>
      </c>
      <c r="B122" s="1">
        <f t="shared" si="1"/>
      </c>
      <c r="C122" s="1">
        <f t="shared" si="1"/>
      </c>
      <c r="D122" s="4">
        <f t="shared" si="6"/>
      </c>
      <c r="E122" s="4">
        <f t="shared" si="6"/>
      </c>
      <c r="F122" s="4">
        <f t="shared" si="6"/>
      </c>
      <c r="G122" s="4">
        <f t="shared" si="6"/>
      </c>
      <c r="H122" s="4">
        <f t="shared" si="6"/>
      </c>
      <c r="I122" s="4">
        <f t="shared" si="6"/>
      </c>
      <c r="J122" s="4">
        <f t="shared" si="3"/>
      </c>
      <c r="K122" s="38">
        <f t="shared" si="3"/>
      </c>
    </row>
    <row r="123" spans="1:11" ht="15.75">
      <c r="A123" s="2">
        <f t="shared" si="0"/>
      </c>
      <c r="B123" s="1">
        <f t="shared" si="1"/>
      </c>
      <c r="C123" s="1">
        <f t="shared" si="1"/>
      </c>
      <c r="D123" s="4">
        <f t="shared" si="6"/>
      </c>
      <c r="E123" s="4">
        <f t="shared" si="6"/>
      </c>
      <c r="F123" s="4">
        <f t="shared" si="6"/>
      </c>
      <c r="G123" s="4">
        <f t="shared" si="6"/>
      </c>
      <c r="H123" s="4">
        <f t="shared" si="6"/>
      </c>
      <c r="I123" s="4">
        <f t="shared" si="6"/>
      </c>
      <c r="J123" s="4">
        <f t="shared" si="3"/>
      </c>
      <c r="K123" s="38">
        <f t="shared" si="3"/>
      </c>
    </row>
    <row r="124" spans="1:11" ht="15.75">
      <c r="A124" s="2">
        <f t="shared" si="0"/>
      </c>
      <c r="B124" s="1">
        <f t="shared" si="1"/>
      </c>
      <c r="C124" s="1">
        <f t="shared" si="1"/>
      </c>
      <c r="D124" s="4">
        <f t="shared" si="6"/>
      </c>
      <c r="E124" s="4">
        <f t="shared" si="6"/>
      </c>
      <c r="F124" s="4">
        <f t="shared" si="6"/>
      </c>
      <c r="G124" s="4">
        <f t="shared" si="6"/>
      </c>
      <c r="H124" s="4">
        <f t="shared" si="6"/>
      </c>
      <c r="I124" s="4">
        <f t="shared" si="6"/>
      </c>
      <c r="J124" s="4">
        <f t="shared" si="3"/>
      </c>
      <c r="K124" s="38">
        <f t="shared" si="3"/>
      </c>
    </row>
    <row r="125" spans="1:11" ht="15.75">
      <c r="A125" s="2">
        <f t="shared" si="0"/>
      </c>
      <c r="B125" s="1">
        <f t="shared" si="1"/>
      </c>
      <c r="C125" s="1">
        <f t="shared" si="1"/>
      </c>
      <c r="D125" s="4">
        <f t="shared" si="6"/>
      </c>
      <c r="E125" s="4">
        <f t="shared" si="6"/>
      </c>
      <c r="F125" s="4">
        <f t="shared" si="6"/>
      </c>
      <c r="G125" s="4">
        <f t="shared" si="6"/>
      </c>
      <c r="H125" s="4">
        <f t="shared" si="6"/>
      </c>
      <c r="I125" s="4">
        <f t="shared" si="6"/>
      </c>
      <c r="J125" s="4">
        <f t="shared" si="3"/>
      </c>
      <c r="K125" s="38">
        <f t="shared" si="3"/>
      </c>
    </row>
    <row r="126" spans="1:11" ht="15.75">
      <c r="A126" s="2">
        <f t="shared" si="0"/>
      </c>
      <c r="B126" s="1">
        <f t="shared" si="1"/>
      </c>
      <c r="C126" s="1">
        <f t="shared" si="1"/>
      </c>
      <c r="D126" s="4">
        <f t="shared" si="6"/>
      </c>
      <c r="E126" s="4">
        <f t="shared" si="6"/>
      </c>
      <c r="F126" s="4">
        <f t="shared" si="6"/>
      </c>
      <c r="G126" s="4">
        <f t="shared" si="6"/>
      </c>
      <c r="H126" s="4">
        <f t="shared" si="6"/>
      </c>
      <c r="I126" s="4">
        <f t="shared" si="6"/>
      </c>
      <c r="J126" s="4">
        <f t="shared" si="3"/>
      </c>
      <c r="K126" s="38">
        <f t="shared" si="3"/>
      </c>
    </row>
    <row r="127" spans="1:11" ht="15.75">
      <c r="A127" s="2">
        <f t="shared" si="0"/>
      </c>
      <c r="B127" s="1">
        <f t="shared" si="1"/>
      </c>
      <c r="C127" s="1">
        <f t="shared" si="1"/>
      </c>
      <c r="D127" s="4">
        <f t="shared" si="6"/>
      </c>
      <c r="E127" s="4">
        <f t="shared" si="6"/>
      </c>
      <c r="F127" s="4">
        <f t="shared" si="6"/>
      </c>
      <c r="G127" s="4">
        <f t="shared" si="6"/>
      </c>
      <c r="H127" s="4">
        <f t="shared" si="6"/>
      </c>
      <c r="I127" s="4">
        <f t="shared" si="6"/>
      </c>
      <c r="J127" s="4">
        <f t="shared" si="3"/>
      </c>
      <c r="K127" s="38">
        <f t="shared" si="3"/>
      </c>
    </row>
    <row r="128" spans="1:11" ht="15.75">
      <c r="A128" s="2">
        <f t="shared" si="0"/>
      </c>
      <c r="B128" s="1">
        <f t="shared" si="1"/>
      </c>
      <c r="C128" s="1">
        <f t="shared" si="1"/>
      </c>
      <c r="D128" s="4">
        <f t="shared" si="6"/>
      </c>
      <c r="E128" s="4">
        <f t="shared" si="6"/>
      </c>
      <c r="F128" s="4">
        <f t="shared" si="6"/>
      </c>
      <c r="G128" s="4">
        <f t="shared" si="6"/>
      </c>
      <c r="H128" s="4">
        <f t="shared" si="6"/>
      </c>
      <c r="I128" s="4">
        <f t="shared" si="6"/>
      </c>
      <c r="J128" s="4">
        <f t="shared" si="3"/>
      </c>
      <c r="K128" s="38">
        <f t="shared" si="3"/>
      </c>
    </row>
    <row r="129" spans="1:11" ht="15.75">
      <c r="A129" s="2">
        <f t="shared" si="0"/>
      </c>
      <c r="B129" s="1">
        <f t="shared" si="1"/>
      </c>
      <c r="C129" s="1">
        <f t="shared" si="1"/>
      </c>
      <c r="D129" s="4">
        <f t="shared" si="6"/>
      </c>
      <c r="E129" s="4">
        <f t="shared" si="6"/>
      </c>
      <c r="F129" s="4">
        <f t="shared" si="6"/>
      </c>
      <c r="G129" s="4">
        <f t="shared" si="6"/>
      </c>
      <c r="H129" s="4">
        <f t="shared" si="6"/>
      </c>
      <c r="I129" s="4">
        <f t="shared" si="6"/>
      </c>
      <c r="J129" s="4">
        <f t="shared" si="3"/>
      </c>
      <c r="K129" s="38">
        <f t="shared" si="3"/>
      </c>
    </row>
    <row r="130" spans="1:11" ht="15.75">
      <c r="A130" s="2">
        <f t="shared" si="0"/>
      </c>
      <c r="B130" s="1">
        <f t="shared" si="1"/>
      </c>
      <c r="C130" s="1">
        <f t="shared" si="1"/>
      </c>
      <c r="D130" s="4">
        <f t="shared" si="6"/>
      </c>
      <c r="E130" s="4">
        <f t="shared" si="6"/>
      </c>
      <c r="F130" s="4">
        <f t="shared" si="6"/>
      </c>
      <c r="G130" s="4">
        <f t="shared" si="6"/>
      </c>
      <c r="H130" s="4">
        <f t="shared" si="6"/>
      </c>
      <c r="I130" s="4">
        <f t="shared" si="6"/>
      </c>
      <c r="J130" s="4">
        <f t="shared" si="3"/>
      </c>
      <c r="K130" s="38">
        <f t="shared" si="3"/>
      </c>
    </row>
    <row r="131" spans="1:11" ht="15.75">
      <c r="A131" s="2">
        <f t="shared" si="0"/>
      </c>
      <c r="B131" s="1">
        <f t="shared" si="1"/>
      </c>
      <c r="C131" s="1">
        <f t="shared" si="1"/>
      </c>
      <c r="D131" s="4">
        <f t="shared" si="6"/>
      </c>
      <c r="E131" s="4">
        <f t="shared" si="6"/>
      </c>
      <c r="F131" s="4">
        <f t="shared" si="6"/>
      </c>
      <c r="G131" s="4">
        <f t="shared" si="6"/>
      </c>
      <c r="H131" s="4">
        <f t="shared" si="6"/>
      </c>
      <c r="I131" s="4">
        <f t="shared" si="6"/>
      </c>
      <c r="J131" s="4">
        <f t="shared" si="3"/>
      </c>
      <c r="K131" s="38">
        <f t="shared" si="3"/>
      </c>
    </row>
    <row r="132" spans="1:11" ht="15.75">
      <c r="A132" s="2">
        <f t="shared" si="0"/>
      </c>
      <c r="B132" s="1">
        <f t="shared" si="1"/>
      </c>
      <c r="C132" s="1">
        <f t="shared" si="1"/>
      </c>
      <c r="D132" s="4">
        <f t="shared" si="6"/>
      </c>
      <c r="E132" s="4">
        <f t="shared" si="6"/>
      </c>
      <c r="F132" s="4">
        <f t="shared" si="6"/>
      </c>
      <c r="G132" s="4">
        <f t="shared" si="6"/>
      </c>
      <c r="H132" s="4">
        <f t="shared" si="6"/>
      </c>
      <c r="I132" s="4">
        <f t="shared" si="6"/>
      </c>
      <c r="J132" s="4">
        <f t="shared" si="3"/>
      </c>
      <c r="K132" s="38">
        <f t="shared" si="3"/>
      </c>
    </row>
    <row r="133" spans="1:11" ht="15.75">
      <c r="A133" s="2">
        <f t="shared" si="0"/>
      </c>
      <c r="B133" s="1">
        <f t="shared" si="1"/>
      </c>
      <c r="C133" s="1">
        <f aca="true" t="shared" si="7" ref="B133:C190">IF($A133&lt;&gt;"",INDEX(Data,ROW(C133)-7,COLUMN(C133)+1),"")</f>
      </c>
      <c r="D133" s="4">
        <f t="shared" si="6"/>
      </c>
      <c r="E133" s="4">
        <f t="shared" si="6"/>
      </c>
      <c r="F133" s="4">
        <f t="shared" si="6"/>
      </c>
      <c r="G133" s="4">
        <f t="shared" si="6"/>
      </c>
      <c r="H133" s="4">
        <f t="shared" si="6"/>
      </c>
      <c r="I133" s="4">
        <f t="shared" si="6"/>
      </c>
      <c r="J133" s="4">
        <f t="shared" si="3"/>
      </c>
      <c r="K133" s="38">
        <f aca="true" t="shared" si="8" ref="J133:K190">IF($A133&lt;&gt;"",INDEX(Data,ROW(K133)-7,COLUMN(K133)-2),"")</f>
      </c>
    </row>
    <row r="134" spans="1:11" ht="15.75">
      <c r="A134" s="2">
        <f t="shared" si="0"/>
      </c>
      <c r="B134" s="1">
        <f t="shared" si="7"/>
      </c>
      <c r="C134" s="1">
        <f t="shared" si="7"/>
      </c>
      <c r="D134" s="4">
        <f t="shared" si="6"/>
      </c>
      <c r="E134" s="4">
        <f t="shared" si="6"/>
      </c>
      <c r="F134" s="4">
        <f t="shared" si="6"/>
      </c>
      <c r="G134" s="4">
        <f t="shared" si="6"/>
      </c>
      <c r="H134" s="4">
        <f t="shared" si="6"/>
      </c>
      <c r="I134" s="4">
        <f t="shared" si="6"/>
      </c>
      <c r="J134" s="4">
        <f t="shared" si="8"/>
      </c>
      <c r="K134" s="38">
        <f t="shared" si="8"/>
      </c>
    </row>
    <row r="135" spans="1:11" ht="15.75">
      <c r="A135" s="2">
        <f t="shared" si="0"/>
      </c>
      <c r="B135" s="1">
        <f t="shared" si="7"/>
      </c>
      <c r="C135" s="1">
        <f t="shared" si="7"/>
      </c>
      <c r="D135" s="4">
        <f t="shared" si="6"/>
      </c>
      <c r="E135" s="4">
        <f t="shared" si="6"/>
      </c>
      <c r="F135" s="4">
        <f t="shared" si="6"/>
      </c>
      <c r="G135" s="4">
        <f t="shared" si="6"/>
      </c>
      <c r="H135" s="4">
        <f t="shared" si="6"/>
      </c>
      <c r="I135" s="4">
        <f t="shared" si="6"/>
      </c>
      <c r="J135" s="4">
        <f t="shared" si="8"/>
      </c>
      <c r="K135" s="38">
        <f t="shared" si="8"/>
      </c>
    </row>
    <row r="136" spans="1:11" ht="15.75">
      <c r="A136" s="2">
        <f t="shared" si="0"/>
      </c>
      <c r="B136" s="1">
        <f t="shared" si="7"/>
      </c>
      <c r="C136" s="1">
        <f t="shared" si="7"/>
      </c>
      <c r="D136" s="4">
        <f t="shared" si="6"/>
      </c>
      <c r="E136" s="4">
        <f t="shared" si="6"/>
      </c>
      <c r="F136" s="4">
        <f t="shared" si="6"/>
      </c>
      <c r="G136" s="4">
        <f t="shared" si="6"/>
      </c>
      <c r="H136" s="4">
        <f t="shared" si="6"/>
      </c>
      <c r="I136" s="4">
        <f t="shared" si="6"/>
      </c>
      <c r="J136" s="4">
        <f t="shared" si="8"/>
      </c>
      <c r="K136" s="38">
        <f t="shared" si="8"/>
      </c>
    </row>
    <row r="137" spans="1:11" ht="15.75">
      <c r="A137" s="2">
        <f t="shared" si="0"/>
      </c>
      <c r="B137" s="1">
        <f t="shared" si="7"/>
      </c>
      <c r="C137" s="1">
        <f t="shared" si="7"/>
      </c>
      <c r="D137" s="4">
        <f t="shared" si="6"/>
      </c>
      <c r="E137" s="4">
        <f t="shared" si="6"/>
      </c>
      <c r="F137" s="4">
        <f t="shared" si="6"/>
      </c>
      <c r="G137" s="4">
        <f t="shared" si="6"/>
      </c>
      <c r="H137" s="4">
        <f t="shared" si="6"/>
      </c>
      <c r="I137" s="4">
        <f t="shared" si="6"/>
      </c>
      <c r="J137" s="4">
        <f t="shared" si="8"/>
      </c>
      <c r="K137" s="38">
        <f t="shared" si="8"/>
      </c>
    </row>
    <row r="138" spans="1:11" ht="15.75">
      <c r="A138" s="2">
        <f t="shared" si="0"/>
      </c>
      <c r="B138" s="1">
        <f t="shared" si="7"/>
      </c>
      <c r="C138" s="1">
        <f t="shared" si="7"/>
      </c>
      <c r="D138" s="4">
        <f t="shared" si="6"/>
      </c>
      <c r="E138" s="4">
        <f t="shared" si="6"/>
      </c>
      <c r="F138" s="4">
        <f t="shared" si="6"/>
      </c>
      <c r="G138" s="4">
        <f t="shared" si="6"/>
      </c>
      <c r="H138" s="4">
        <f t="shared" si="6"/>
      </c>
      <c r="I138" s="4">
        <f t="shared" si="6"/>
      </c>
      <c r="J138" s="4">
        <f t="shared" si="8"/>
      </c>
      <c r="K138" s="38">
        <f t="shared" si="8"/>
      </c>
    </row>
    <row r="139" spans="1:11" ht="15.75">
      <c r="A139" s="2">
        <f t="shared" si="0"/>
      </c>
      <c r="B139" s="1">
        <f t="shared" si="7"/>
      </c>
      <c r="C139" s="1">
        <f t="shared" si="7"/>
      </c>
      <c r="D139" s="4">
        <f t="shared" si="6"/>
      </c>
      <c r="E139" s="4">
        <f t="shared" si="6"/>
      </c>
      <c r="F139" s="4">
        <f t="shared" si="6"/>
      </c>
      <c r="G139" s="4">
        <f t="shared" si="6"/>
      </c>
      <c r="H139" s="4">
        <f t="shared" si="6"/>
      </c>
      <c r="I139" s="4">
        <f t="shared" si="6"/>
      </c>
      <c r="J139" s="4">
        <f t="shared" si="8"/>
      </c>
      <c r="K139" s="38">
        <f t="shared" si="8"/>
      </c>
    </row>
    <row r="140" spans="1:11" ht="15.75">
      <c r="A140" s="2">
        <f t="shared" si="0"/>
      </c>
      <c r="B140" s="1">
        <f t="shared" si="7"/>
      </c>
      <c r="C140" s="1">
        <f t="shared" si="7"/>
      </c>
      <c r="D140" s="4">
        <f t="shared" si="6"/>
      </c>
      <c r="E140" s="4">
        <f t="shared" si="6"/>
      </c>
      <c r="F140" s="4">
        <f t="shared" si="6"/>
      </c>
      <c r="G140" s="4">
        <f t="shared" si="6"/>
      </c>
      <c r="H140" s="4">
        <f t="shared" si="6"/>
      </c>
      <c r="I140" s="4">
        <f t="shared" si="6"/>
      </c>
      <c r="J140" s="4">
        <f t="shared" si="8"/>
      </c>
      <c r="K140" s="38">
        <f t="shared" si="8"/>
      </c>
    </row>
    <row r="141" spans="1:11" ht="15.75">
      <c r="A141" s="2">
        <f t="shared" si="0"/>
      </c>
      <c r="B141" s="1">
        <f t="shared" si="7"/>
      </c>
      <c r="C141" s="1">
        <f t="shared" si="7"/>
      </c>
      <c r="D141" s="4">
        <f t="shared" si="6"/>
      </c>
      <c r="E141" s="4">
        <f t="shared" si="6"/>
      </c>
      <c r="F141" s="4">
        <f t="shared" si="6"/>
      </c>
      <c r="G141" s="4">
        <f t="shared" si="6"/>
      </c>
      <c r="H141" s="4">
        <f t="shared" si="6"/>
      </c>
      <c r="I141" s="4">
        <f t="shared" si="6"/>
      </c>
      <c r="J141" s="4">
        <f t="shared" si="8"/>
      </c>
      <c r="K141" s="38">
        <f t="shared" si="8"/>
      </c>
    </row>
    <row r="142" spans="1:11" ht="15.75">
      <c r="A142" s="2">
        <f t="shared" si="0"/>
      </c>
      <c r="B142" s="1">
        <f t="shared" si="7"/>
      </c>
      <c r="C142" s="1">
        <f t="shared" si="7"/>
      </c>
      <c r="D142" s="4">
        <f t="shared" si="6"/>
      </c>
      <c r="E142" s="4">
        <f t="shared" si="6"/>
      </c>
      <c r="F142" s="4">
        <f t="shared" si="6"/>
      </c>
      <c r="G142" s="4">
        <f t="shared" si="6"/>
      </c>
      <c r="H142" s="4">
        <f t="shared" si="6"/>
      </c>
      <c r="I142" s="4">
        <f t="shared" si="6"/>
      </c>
      <c r="J142" s="4">
        <f t="shared" si="8"/>
      </c>
      <c r="K142" s="38">
        <f t="shared" si="8"/>
      </c>
    </row>
    <row r="143" spans="1:11" ht="15.75">
      <c r="A143" s="2">
        <f t="shared" si="0"/>
      </c>
      <c r="B143" s="1">
        <f t="shared" si="7"/>
      </c>
      <c r="C143" s="1">
        <f t="shared" si="7"/>
      </c>
      <c r="D143" s="4">
        <f t="shared" si="6"/>
      </c>
      <c r="E143" s="4">
        <f t="shared" si="6"/>
      </c>
      <c r="F143" s="4">
        <f t="shared" si="6"/>
      </c>
      <c r="G143" s="4">
        <f t="shared" si="6"/>
      </c>
      <c r="H143" s="4">
        <f t="shared" si="6"/>
      </c>
      <c r="I143" s="4">
        <f t="shared" si="6"/>
      </c>
      <c r="J143" s="4">
        <f t="shared" si="8"/>
      </c>
      <c r="K143" s="38">
        <f t="shared" si="8"/>
      </c>
    </row>
    <row r="144" spans="1:11" ht="15.75">
      <c r="A144" s="2">
        <f t="shared" si="0"/>
      </c>
      <c r="B144" s="1">
        <f t="shared" si="7"/>
      </c>
      <c r="C144" s="1">
        <f t="shared" si="7"/>
      </c>
      <c r="D144" s="4">
        <f t="shared" si="6"/>
      </c>
      <c r="E144" s="4">
        <f t="shared" si="6"/>
      </c>
      <c r="F144" s="4">
        <f t="shared" si="6"/>
      </c>
      <c r="G144" s="4">
        <f t="shared" si="6"/>
      </c>
      <c r="H144" s="4">
        <f t="shared" si="6"/>
      </c>
      <c r="I144" s="4">
        <f t="shared" si="6"/>
      </c>
      <c r="J144" s="4">
        <f t="shared" si="8"/>
      </c>
      <c r="K144" s="38">
        <f t="shared" si="8"/>
      </c>
    </row>
    <row r="145" spans="1:11" ht="15.75">
      <c r="A145" s="2">
        <f t="shared" si="0"/>
      </c>
      <c r="B145" s="1">
        <f t="shared" si="7"/>
      </c>
      <c r="C145" s="1">
        <f t="shared" si="7"/>
      </c>
      <c r="D145" s="4">
        <f t="shared" si="6"/>
      </c>
      <c r="E145" s="4">
        <f t="shared" si="6"/>
      </c>
      <c r="F145" s="4">
        <f t="shared" si="6"/>
      </c>
      <c r="G145" s="4">
        <f t="shared" si="6"/>
      </c>
      <c r="H145" s="4">
        <f t="shared" si="6"/>
      </c>
      <c r="I145" s="4">
        <f t="shared" si="6"/>
      </c>
      <c r="J145" s="4">
        <f t="shared" si="8"/>
      </c>
      <c r="K145" s="38">
        <f t="shared" si="8"/>
      </c>
    </row>
    <row r="146" spans="1:11" ht="15.75">
      <c r="A146" s="2">
        <f t="shared" si="0"/>
      </c>
      <c r="B146" s="1">
        <f t="shared" si="7"/>
      </c>
      <c r="C146" s="1">
        <f t="shared" si="7"/>
      </c>
      <c r="D146" s="4">
        <f t="shared" si="6"/>
      </c>
      <c r="E146" s="4">
        <f t="shared" si="6"/>
      </c>
      <c r="F146" s="4">
        <f t="shared" si="6"/>
      </c>
      <c r="G146" s="4">
        <f t="shared" si="6"/>
      </c>
      <c r="H146" s="4">
        <f t="shared" si="6"/>
      </c>
      <c r="I146" s="4">
        <f t="shared" si="6"/>
      </c>
      <c r="J146" s="4">
        <f t="shared" si="8"/>
      </c>
      <c r="K146" s="38">
        <f t="shared" si="8"/>
      </c>
    </row>
    <row r="147" spans="1:11" ht="15.75">
      <c r="A147" s="2">
        <f t="shared" si="0"/>
      </c>
      <c r="B147" s="1">
        <f t="shared" si="7"/>
      </c>
      <c r="C147" s="1">
        <f t="shared" si="7"/>
      </c>
      <c r="D147" s="4">
        <f t="shared" si="6"/>
      </c>
      <c r="E147" s="4">
        <f t="shared" si="6"/>
      </c>
      <c r="F147" s="4">
        <f t="shared" si="6"/>
      </c>
      <c r="G147" s="4">
        <f t="shared" si="6"/>
      </c>
      <c r="H147" s="4">
        <f t="shared" si="6"/>
      </c>
      <c r="I147" s="4">
        <f t="shared" si="6"/>
      </c>
      <c r="J147" s="4">
        <f t="shared" si="8"/>
      </c>
      <c r="K147" s="38">
        <f t="shared" si="8"/>
      </c>
    </row>
    <row r="148" spans="1:11" ht="15.75">
      <c r="A148" s="2">
        <f t="shared" si="0"/>
      </c>
      <c r="B148" s="1">
        <f t="shared" si="7"/>
      </c>
      <c r="C148" s="1">
        <f t="shared" si="7"/>
      </c>
      <c r="D148" s="4">
        <f t="shared" si="6"/>
      </c>
      <c r="E148" s="4">
        <f t="shared" si="6"/>
      </c>
      <c r="F148" s="4">
        <f t="shared" si="6"/>
      </c>
      <c r="G148" s="4">
        <f t="shared" si="6"/>
      </c>
      <c r="H148" s="4">
        <f t="shared" si="6"/>
      </c>
      <c r="I148" s="4">
        <f t="shared" si="6"/>
      </c>
      <c r="J148" s="4">
        <f t="shared" si="8"/>
      </c>
      <c r="K148" s="38">
        <f t="shared" si="8"/>
      </c>
    </row>
    <row r="149" spans="1:11" ht="15.75">
      <c r="A149" s="2">
        <f t="shared" si="0"/>
      </c>
      <c r="B149" s="1">
        <f t="shared" si="7"/>
      </c>
      <c r="C149" s="1">
        <f t="shared" si="7"/>
      </c>
      <c r="D149" s="4">
        <f t="shared" si="6"/>
      </c>
      <c r="E149" s="4">
        <f t="shared" si="6"/>
      </c>
      <c r="F149" s="4">
        <f t="shared" si="6"/>
      </c>
      <c r="G149" s="4">
        <f t="shared" si="6"/>
      </c>
      <c r="H149" s="4">
        <f t="shared" si="6"/>
      </c>
      <c r="I149" s="4">
        <f t="shared" si="6"/>
      </c>
      <c r="J149" s="4">
        <f t="shared" si="8"/>
      </c>
      <c r="K149" s="38">
        <f t="shared" si="8"/>
      </c>
    </row>
    <row r="150" spans="1:11" ht="15.75">
      <c r="A150" s="2">
        <f t="shared" si="0"/>
      </c>
      <c r="B150" s="1">
        <f t="shared" si="7"/>
      </c>
      <c r="C150" s="1">
        <f t="shared" si="7"/>
      </c>
      <c r="D150" s="4">
        <f t="shared" si="6"/>
      </c>
      <c r="E150" s="4">
        <f t="shared" si="6"/>
      </c>
      <c r="F150" s="4">
        <f t="shared" si="6"/>
      </c>
      <c r="G150" s="4">
        <f t="shared" si="6"/>
      </c>
      <c r="H150" s="4">
        <f t="shared" si="6"/>
      </c>
      <c r="I150" s="4">
        <f t="shared" si="6"/>
      </c>
      <c r="J150" s="4">
        <f t="shared" si="8"/>
      </c>
      <c r="K150" s="38">
        <f t="shared" si="8"/>
      </c>
    </row>
    <row r="151" spans="1:11" ht="15.75">
      <c r="A151" s="2">
        <f t="shared" si="0"/>
      </c>
      <c r="B151" s="1">
        <f t="shared" si="7"/>
      </c>
      <c r="C151" s="1">
        <f t="shared" si="7"/>
      </c>
      <c r="D151" s="4">
        <f t="shared" si="6"/>
      </c>
      <c r="E151" s="4">
        <f t="shared" si="6"/>
      </c>
      <c r="F151" s="4">
        <f t="shared" si="6"/>
      </c>
      <c r="G151" s="4">
        <f aca="true" t="shared" si="9" ref="D151:I190">IF($A151&lt;&gt;"",INDEX(Data,ROW(G151)-7,COLUMN(G151)+6),"")</f>
      </c>
      <c r="H151" s="4">
        <f t="shared" si="9"/>
      </c>
      <c r="I151" s="4">
        <f t="shared" si="9"/>
      </c>
      <c r="J151" s="4">
        <f t="shared" si="8"/>
      </c>
      <c r="K151" s="38">
        <f t="shared" si="8"/>
      </c>
    </row>
    <row r="152" spans="1:11" ht="15.75">
      <c r="A152" s="2">
        <f t="shared" si="0"/>
      </c>
      <c r="B152" s="1">
        <f t="shared" si="7"/>
      </c>
      <c r="C152" s="1">
        <f t="shared" si="7"/>
      </c>
      <c r="D152" s="4">
        <f t="shared" si="9"/>
      </c>
      <c r="E152" s="4">
        <f t="shared" si="9"/>
      </c>
      <c r="F152" s="4">
        <f t="shared" si="9"/>
      </c>
      <c r="G152" s="4">
        <f t="shared" si="9"/>
      </c>
      <c r="H152" s="4">
        <f t="shared" si="9"/>
      </c>
      <c r="I152" s="4">
        <f t="shared" si="9"/>
      </c>
      <c r="J152" s="4">
        <f t="shared" si="8"/>
      </c>
      <c r="K152" s="38">
        <f t="shared" si="8"/>
      </c>
    </row>
    <row r="153" spans="1:11" ht="15.75">
      <c r="A153" s="2">
        <f t="shared" si="0"/>
      </c>
      <c r="B153" s="1">
        <f t="shared" si="7"/>
      </c>
      <c r="C153" s="1">
        <f t="shared" si="7"/>
      </c>
      <c r="D153" s="4">
        <f t="shared" si="9"/>
      </c>
      <c r="E153" s="4">
        <f t="shared" si="9"/>
      </c>
      <c r="F153" s="4">
        <f t="shared" si="9"/>
      </c>
      <c r="G153" s="4">
        <f t="shared" si="9"/>
      </c>
      <c r="H153" s="4">
        <f t="shared" si="9"/>
      </c>
      <c r="I153" s="4">
        <f t="shared" si="9"/>
      </c>
      <c r="J153" s="4">
        <f t="shared" si="8"/>
      </c>
      <c r="K153" s="38">
        <f t="shared" si="8"/>
      </c>
    </row>
    <row r="154" spans="1:11" ht="15.75">
      <c r="A154" s="2">
        <f t="shared" si="0"/>
      </c>
      <c r="B154" s="1">
        <f t="shared" si="7"/>
      </c>
      <c r="C154" s="1">
        <f t="shared" si="7"/>
      </c>
      <c r="D154" s="4">
        <f t="shared" si="9"/>
      </c>
      <c r="E154" s="4">
        <f t="shared" si="9"/>
      </c>
      <c r="F154" s="4">
        <f t="shared" si="9"/>
      </c>
      <c r="G154" s="4">
        <f t="shared" si="9"/>
      </c>
      <c r="H154" s="4">
        <f t="shared" si="9"/>
      </c>
      <c r="I154" s="4">
        <f t="shared" si="9"/>
      </c>
      <c r="J154" s="4">
        <f t="shared" si="8"/>
      </c>
      <c r="K154" s="38">
        <f t="shared" si="8"/>
      </c>
    </row>
    <row r="155" spans="1:11" ht="15.75">
      <c r="A155" s="2">
        <f t="shared" si="0"/>
      </c>
      <c r="B155" s="1">
        <f t="shared" si="7"/>
      </c>
      <c r="C155" s="1">
        <f t="shared" si="7"/>
      </c>
      <c r="D155" s="4">
        <f t="shared" si="9"/>
      </c>
      <c r="E155" s="4">
        <f t="shared" si="9"/>
      </c>
      <c r="F155" s="4">
        <f t="shared" si="9"/>
      </c>
      <c r="G155" s="4">
        <f t="shared" si="9"/>
      </c>
      <c r="H155" s="4">
        <f t="shared" si="9"/>
      </c>
      <c r="I155" s="4">
        <f t="shared" si="9"/>
      </c>
      <c r="J155" s="4">
        <f t="shared" si="8"/>
      </c>
      <c r="K155" s="38">
        <f t="shared" si="8"/>
      </c>
    </row>
    <row r="156" spans="1:11" ht="15.75">
      <c r="A156" s="2">
        <f t="shared" si="0"/>
      </c>
      <c r="B156" s="1">
        <f t="shared" si="7"/>
      </c>
      <c r="C156" s="1">
        <f t="shared" si="7"/>
      </c>
      <c r="D156" s="4">
        <f t="shared" si="9"/>
      </c>
      <c r="E156" s="4">
        <f t="shared" si="9"/>
      </c>
      <c r="F156" s="4">
        <f t="shared" si="9"/>
      </c>
      <c r="G156" s="4">
        <f t="shared" si="9"/>
      </c>
      <c r="H156" s="4">
        <f t="shared" si="9"/>
      </c>
      <c r="I156" s="4">
        <f t="shared" si="9"/>
      </c>
      <c r="J156" s="4">
        <f t="shared" si="8"/>
      </c>
      <c r="K156" s="38">
        <f t="shared" si="8"/>
      </c>
    </row>
    <row r="157" spans="1:11" ht="15.75">
      <c r="A157" s="2">
        <f t="shared" si="0"/>
      </c>
      <c r="B157" s="1">
        <f t="shared" si="7"/>
      </c>
      <c r="C157" s="1">
        <f t="shared" si="7"/>
      </c>
      <c r="D157" s="4">
        <f t="shared" si="9"/>
      </c>
      <c r="E157" s="4">
        <f t="shared" si="9"/>
      </c>
      <c r="F157" s="4">
        <f t="shared" si="9"/>
      </c>
      <c r="G157" s="4">
        <f t="shared" si="9"/>
      </c>
      <c r="H157" s="4">
        <f t="shared" si="9"/>
      </c>
      <c r="I157" s="4">
        <f t="shared" si="9"/>
      </c>
      <c r="J157" s="4">
        <f t="shared" si="8"/>
      </c>
      <c r="K157" s="38">
        <f t="shared" si="8"/>
      </c>
    </row>
    <row r="158" spans="1:11" ht="15.75">
      <c r="A158" s="2">
        <f t="shared" si="0"/>
      </c>
      <c r="B158" s="1">
        <f t="shared" si="7"/>
      </c>
      <c r="C158" s="1">
        <f t="shared" si="7"/>
      </c>
      <c r="D158" s="4">
        <f t="shared" si="9"/>
      </c>
      <c r="E158" s="4">
        <f t="shared" si="9"/>
      </c>
      <c r="F158" s="4">
        <f t="shared" si="9"/>
      </c>
      <c r="G158" s="4">
        <f t="shared" si="9"/>
      </c>
      <c r="H158" s="4">
        <f t="shared" si="9"/>
      </c>
      <c r="I158" s="4">
        <f t="shared" si="9"/>
      </c>
      <c r="J158" s="4">
        <f t="shared" si="8"/>
      </c>
      <c r="K158" s="38">
        <f t="shared" si="8"/>
      </c>
    </row>
    <row r="159" spans="1:11" ht="15.75">
      <c r="A159" s="2">
        <f t="shared" si="0"/>
      </c>
      <c r="B159" s="1">
        <f t="shared" si="7"/>
      </c>
      <c r="C159" s="1">
        <f t="shared" si="7"/>
      </c>
      <c r="D159" s="4">
        <f t="shared" si="9"/>
      </c>
      <c r="E159" s="4">
        <f t="shared" si="9"/>
      </c>
      <c r="F159" s="4">
        <f t="shared" si="9"/>
      </c>
      <c r="G159" s="4">
        <f t="shared" si="9"/>
      </c>
      <c r="H159" s="4">
        <f t="shared" si="9"/>
      </c>
      <c r="I159" s="4">
        <f t="shared" si="9"/>
      </c>
      <c r="J159" s="4">
        <f t="shared" si="8"/>
      </c>
      <c r="K159" s="38">
        <f t="shared" si="8"/>
      </c>
    </row>
    <row r="160" spans="1:11" ht="15.75">
      <c r="A160" s="2">
        <f t="shared" si="0"/>
      </c>
      <c r="B160" s="1">
        <f t="shared" si="7"/>
      </c>
      <c r="C160" s="1">
        <f t="shared" si="7"/>
      </c>
      <c r="D160" s="4">
        <f t="shared" si="9"/>
      </c>
      <c r="E160" s="4">
        <f t="shared" si="9"/>
      </c>
      <c r="F160" s="4">
        <f t="shared" si="9"/>
      </c>
      <c r="G160" s="4">
        <f t="shared" si="9"/>
      </c>
      <c r="H160" s="4">
        <f t="shared" si="9"/>
      </c>
      <c r="I160" s="4">
        <f t="shared" si="9"/>
      </c>
      <c r="J160" s="4">
        <f t="shared" si="8"/>
      </c>
      <c r="K160" s="38">
        <f t="shared" si="8"/>
      </c>
    </row>
    <row r="161" spans="1:11" ht="15.75">
      <c r="A161" s="2">
        <f t="shared" si="0"/>
      </c>
      <c r="B161" s="1">
        <f t="shared" si="7"/>
      </c>
      <c r="C161" s="1">
        <f t="shared" si="7"/>
      </c>
      <c r="D161" s="4">
        <f t="shared" si="9"/>
      </c>
      <c r="E161" s="4">
        <f t="shared" si="9"/>
      </c>
      <c r="F161" s="4">
        <f t="shared" si="9"/>
      </c>
      <c r="G161" s="4">
        <f t="shared" si="9"/>
      </c>
      <c r="H161" s="4">
        <f t="shared" si="9"/>
      </c>
      <c r="I161" s="4">
        <f t="shared" si="9"/>
      </c>
      <c r="J161" s="4">
        <f t="shared" si="8"/>
      </c>
      <c r="K161" s="38">
        <f t="shared" si="8"/>
      </c>
    </row>
    <row r="162" spans="1:11" ht="15.75">
      <c r="A162" s="2">
        <f t="shared" si="0"/>
      </c>
      <c r="B162" s="1">
        <f t="shared" si="7"/>
      </c>
      <c r="C162" s="1">
        <f t="shared" si="7"/>
      </c>
      <c r="D162" s="4">
        <f t="shared" si="9"/>
      </c>
      <c r="E162" s="4">
        <f t="shared" si="9"/>
      </c>
      <c r="F162" s="4">
        <f t="shared" si="9"/>
      </c>
      <c r="G162" s="4">
        <f t="shared" si="9"/>
      </c>
      <c r="H162" s="4">
        <f t="shared" si="9"/>
      </c>
      <c r="I162" s="4">
        <f t="shared" si="9"/>
      </c>
      <c r="J162" s="4">
        <f t="shared" si="8"/>
      </c>
      <c r="K162" s="38">
        <f t="shared" si="8"/>
      </c>
    </row>
    <row r="163" spans="1:11" ht="15.75">
      <c r="A163" s="2">
        <f t="shared" si="0"/>
      </c>
      <c r="B163" s="1">
        <f t="shared" si="7"/>
      </c>
      <c r="C163" s="1">
        <f t="shared" si="7"/>
      </c>
      <c r="D163" s="4">
        <f t="shared" si="9"/>
      </c>
      <c r="E163" s="4">
        <f t="shared" si="9"/>
      </c>
      <c r="F163" s="4">
        <f t="shared" si="9"/>
      </c>
      <c r="G163" s="4">
        <f t="shared" si="9"/>
      </c>
      <c r="H163" s="4">
        <f t="shared" si="9"/>
      </c>
      <c r="I163" s="4">
        <f t="shared" si="9"/>
      </c>
      <c r="J163" s="4">
        <f t="shared" si="8"/>
      </c>
      <c r="K163" s="38">
        <f t="shared" si="8"/>
      </c>
    </row>
    <row r="164" spans="1:11" ht="15.75">
      <c r="A164" s="2">
        <f t="shared" si="0"/>
      </c>
      <c r="B164" s="1">
        <f t="shared" si="7"/>
      </c>
      <c r="C164" s="1">
        <f t="shared" si="7"/>
      </c>
      <c r="D164" s="4">
        <f t="shared" si="9"/>
      </c>
      <c r="E164" s="4">
        <f t="shared" si="9"/>
      </c>
      <c r="F164" s="4">
        <f t="shared" si="9"/>
      </c>
      <c r="G164" s="4">
        <f t="shared" si="9"/>
      </c>
      <c r="H164" s="4">
        <f t="shared" si="9"/>
      </c>
      <c r="I164" s="4">
        <f t="shared" si="9"/>
      </c>
      <c r="J164" s="4">
        <f t="shared" si="8"/>
      </c>
      <c r="K164" s="38">
        <f t="shared" si="8"/>
      </c>
    </row>
    <row r="165" spans="1:11" ht="15.75">
      <c r="A165" s="2">
        <f t="shared" si="0"/>
      </c>
      <c r="B165" s="1">
        <f t="shared" si="7"/>
      </c>
      <c r="C165" s="1">
        <f t="shared" si="7"/>
      </c>
      <c r="D165" s="4">
        <f t="shared" si="9"/>
      </c>
      <c r="E165" s="4">
        <f t="shared" si="9"/>
      </c>
      <c r="F165" s="4">
        <f t="shared" si="9"/>
      </c>
      <c r="G165" s="4">
        <f t="shared" si="9"/>
      </c>
      <c r="H165" s="4">
        <f t="shared" si="9"/>
      </c>
      <c r="I165" s="4">
        <f t="shared" si="9"/>
      </c>
      <c r="J165" s="4">
        <f t="shared" si="8"/>
      </c>
      <c r="K165" s="38">
        <f t="shared" si="8"/>
      </c>
    </row>
    <row r="166" spans="1:11" ht="15.75">
      <c r="A166" s="2">
        <f t="shared" si="0"/>
      </c>
      <c r="B166" s="1">
        <f t="shared" si="7"/>
      </c>
      <c r="C166" s="1">
        <f t="shared" si="7"/>
      </c>
      <c r="D166" s="4">
        <f t="shared" si="9"/>
      </c>
      <c r="E166" s="4">
        <f t="shared" si="9"/>
      </c>
      <c r="F166" s="4">
        <f t="shared" si="9"/>
      </c>
      <c r="G166" s="4">
        <f t="shared" si="9"/>
      </c>
      <c r="H166" s="4">
        <f t="shared" si="9"/>
      </c>
      <c r="I166" s="4">
        <f t="shared" si="9"/>
      </c>
      <c r="J166" s="4">
        <f t="shared" si="8"/>
      </c>
      <c r="K166" s="38">
        <f t="shared" si="8"/>
      </c>
    </row>
    <row r="167" spans="1:11" ht="15.75">
      <c r="A167" s="2">
        <f t="shared" si="0"/>
      </c>
      <c r="B167" s="1">
        <f t="shared" si="7"/>
      </c>
      <c r="C167" s="1">
        <f t="shared" si="7"/>
      </c>
      <c r="D167" s="4">
        <f t="shared" si="9"/>
      </c>
      <c r="E167" s="4">
        <f t="shared" si="9"/>
      </c>
      <c r="F167" s="4">
        <f t="shared" si="9"/>
      </c>
      <c r="G167" s="4">
        <f t="shared" si="9"/>
      </c>
      <c r="H167" s="4">
        <f t="shared" si="9"/>
      </c>
      <c r="I167" s="4">
        <f t="shared" si="9"/>
      </c>
      <c r="J167" s="4">
        <f t="shared" si="8"/>
      </c>
      <c r="K167" s="38">
        <f t="shared" si="8"/>
      </c>
    </row>
    <row r="168" spans="1:11" ht="15.75">
      <c r="A168" s="2">
        <f t="shared" si="0"/>
      </c>
      <c r="B168" s="1">
        <f t="shared" si="7"/>
      </c>
      <c r="C168" s="1">
        <f t="shared" si="7"/>
      </c>
      <c r="D168" s="4">
        <f t="shared" si="9"/>
      </c>
      <c r="E168" s="4">
        <f t="shared" si="9"/>
      </c>
      <c r="F168" s="4">
        <f t="shared" si="9"/>
      </c>
      <c r="G168" s="4">
        <f t="shared" si="9"/>
      </c>
      <c r="H168" s="4">
        <f t="shared" si="9"/>
      </c>
      <c r="I168" s="4">
        <f t="shared" si="9"/>
      </c>
      <c r="J168" s="4">
        <f t="shared" si="8"/>
      </c>
      <c r="K168" s="38">
        <f t="shared" si="8"/>
      </c>
    </row>
    <row r="169" spans="1:11" ht="15.75">
      <c r="A169" s="2">
        <f t="shared" si="0"/>
      </c>
      <c r="B169" s="1">
        <f t="shared" si="7"/>
      </c>
      <c r="C169" s="1">
        <f t="shared" si="7"/>
      </c>
      <c r="D169" s="4">
        <f t="shared" si="9"/>
      </c>
      <c r="E169" s="4">
        <f t="shared" si="9"/>
      </c>
      <c r="F169" s="4">
        <f t="shared" si="9"/>
      </c>
      <c r="G169" s="4">
        <f t="shared" si="9"/>
      </c>
      <c r="H169" s="4">
        <f t="shared" si="9"/>
      </c>
      <c r="I169" s="4">
        <f t="shared" si="9"/>
      </c>
      <c r="J169" s="4">
        <f t="shared" si="8"/>
      </c>
      <c r="K169" s="38">
        <f t="shared" si="8"/>
      </c>
    </row>
    <row r="170" spans="1:11" ht="15.75">
      <c r="A170" s="2">
        <f t="shared" si="0"/>
      </c>
      <c r="B170" s="1">
        <f t="shared" si="7"/>
      </c>
      <c r="C170" s="1">
        <f t="shared" si="7"/>
      </c>
      <c r="D170" s="4">
        <f t="shared" si="9"/>
      </c>
      <c r="E170" s="4">
        <f t="shared" si="9"/>
      </c>
      <c r="F170" s="4">
        <f t="shared" si="9"/>
      </c>
      <c r="G170" s="4">
        <f t="shared" si="9"/>
      </c>
      <c r="H170" s="4">
        <f t="shared" si="9"/>
      </c>
      <c r="I170" s="4">
        <f t="shared" si="9"/>
      </c>
      <c r="J170" s="4">
        <f t="shared" si="8"/>
      </c>
      <c r="K170" s="38">
        <f t="shared" si="8"/>
      </c>
    </row>
    <row r="171" spans="1:11" ht="15.75">
      <c r="A171" s="2">
        <f t="shared" si="0"/>
      </c>
      <c r="B171" s="1">
        <f t="shared" si="7"/>
      </c>
      <c r="C171" s="1">
        <f t="shared" si="7"/>
      </c>
      <c r="D171" s="4">
        <f t="shared" si="9"/>
      </c>
      <c r="E171" s="4">
        <f t="shared" si="9"/>
      </c>
      <c r="F171" s="4">
        <f t="shared" si="9"/>
      </c>
      <c r="G171" s="4">
        <f t="shared" si="9"/>
      </c>
      <c r="H171" s="4">
        <f t="shared" si="9"/>
      </c>
      <c r="I171" s="4">
        <f t="shared" si="9"/>
      </c>
      <c r="J171" s="4">
        <f t="shared" si="8"/>
      </c>
      <c r="K171" s="38">
        <f t="shared" si="8"/>
      </c>
    </row>
    <row r="172" spans="1:11" ht="15.75">
      <c r="A172" s="2">
        <f t="shared" si="0"/>
      </c>
      <c r="B172" s="1">
        <f t="shared" si="7"/>
      </c>
      <c r="C172" s="1">
        <f t="shared" si="7"/>
      </c>
      <c r="D172" s="4">
        <f t="shared" si="9"/>
      </c>
      <c r="E172" s="4">
        <f t="shared" si="9"/>
      </c>
      <c r="F172" s="4">
        <f t="shared" si="9"/>
      </c>
      <c r="G172" s="4">
        <f t="shared" si="9"/>
      </c>
      <c r="H172" s="4">
        <f t="shared" si="9"/>
      </c>
      <c r="I172" s="4">
        <f t="shared" si="9"/>
      </c>
      <c r="J172" s="4">
        <f t="shared" si="8"/>
      </c>
      <c r="K172" s="38">
        <f t="shared" si="8"/>
      </c>
    </row>
    <row r="173" spans="1:11" ht="15.75">
      <c r="A173" s="2">
        <f t="shared" si="0"/>
      </c>
      <c r="B173" s="1">
        <f t="shared" si="7"/>
      </c>
      <c r="C173" s="1">
        <f t="shared" si="7"/>
      </c>
      <c r="D173" s="4">
        <f t="shared" si="9"/>
      </c>
      <c r="E173" s="4">
        <f t="shared" si="9"/>
      </c>
      <c r="F173" s="4">
        <f t="shared" si="9"/>
      </c>
      <c r="G173" s="4">
        <f t="shared" si="9"/>
      </c>
      <c r="H173" s="4">
        <f t="shared" si="9"/>
      </c>
      <c r="I173" s="4">
        <f t="shared" si="9"/>
      </c>
      <c r="J173" s="4">
        <f t="shared" si="8"/>
      </c>
      <c r="K173" s="38">
        <f t="shared" si="8"/>
      </c>
    </row>
    <row r="174" spans="1:11" ht="15.75">
      <c r="A174" s="2">
        <f t="shared" si="0"/>
      </c>
      <c r="B174" s="1">
        <f t="shared" si="7"/>
      </c>
      <c r="C174" s="1">
        <f t="shared" si="7"/>
      </c>
      <c r="D174" s="4">
        <f t="shared" si="9"/>
      </c>
      <c r="E174" s="4">
        <f t="shared" si="9"/>
      </c>
      <c r="F174" s="4">
        <f t="shared" si="9"/>
      </c>
      <c r="G174" s="4">
        <f t="shared" si="9"/>
      </c>
      <c r="H174" s="4">
        <f t="shared" si="9"/>
      </c>
      <c r="I174" s="4">
        <f t="shared" si="9"/>
      </c>
      <c r="J174" s="4">
        <f t="shared" si="8"/>
      </c>
      <c r="K174" s="38">
        <f t="shared" si="8"/>
      </c>
    </row>
    <row r="175" spans="1:11" ht="15.75">
      <c r="A175" s="2">
        <f t="shared" si="0"/>
      </c>
      <c r="B175" s="1">
        <f t="shared" si="7"/>
      </c>
      <c r="C175" s="1">
        <f t="shared" si="7"/>
      </c>
      <c r="D175" s="4">
        <f t="shared" si="9"/>
      </c>
      <c r="E175" s="4">
        <f t="shared" si="9"/>
      </c>
      <c r="F175" s="4">
        <f t="shared" si="9"/>
      </c>
      <c r="G175" s="4">
        <f t="shared" si="9"/>
      </c>
      <c r="H175" s="4">
        <f t="shared" si="9"/>
      </c>
      <c r="I175" s="4">
        <f t="shared" si="9"/>
      </c>
      <c r="J175" s="4">
        <f t="shared" si="8"/>
      </c>
      <c r="K175" s="38">
        <f t="shared" si="8"/>
      </c>
    </row>
    <row r="176" spans="1:11" ht="15.75">
      <c r="A176" s="2">
        <f t="shared" si="0"/>
      </c>
      <c r="B176" s="1">
        <f t="shared" si="7"/>
      </c>
      <c r="C176" s="1">
        <f t="shared" si="7"/>
      </c>
      <c r="D176" s="4">
        <f t="shared" si="9"/>
      </c>
      <c r="E176" s="4">
        <f t="shared" si="9"/>
      </c>
      <c r="F176" s="4">
        <f t="shared" si="9"/>
      </c>
      <c r="G176" s="4">
        <f t="shared" si="9"/>
      </c>
      <c r="H176" s="4">
        <f t="shared" si="9"/>
      </c>
      <c r="I176" s="4">
        <f t="shared" si="9"/>
      </c>
      <c r="J176" s="4">
        <f t="shared" si="8"/>
      </c>
      <c r="K176" s="38">
        <f t="shared" si="8"/>
      </c>
    </row>
    <row r="177" spans="1:11" ht="15.75">
      <c r="A177" s="2">
        <f t="shared" si="0"/>
      </c>
      <c r="B177" s="1">
        <f t="shared" si="7"/>
      </c>
      <c r="C177" s="1">
        <f t="shared" si="7"/>
      </c>
      <c r="D177" s="4">
        <f t="shared" si="9"/>
      </c>
      <c r="E177" s="4">
        <f t="shared" si="9"/>
      </c>
      <c r="F177" s="4">
        <f t="shared" si="9"/>
      </c>
      <c r="G177" s="4">
        <f t="shared" si="9"/>
      </c>
      <c r="H177" s="4">
        <f t="shared" si="9"/>
      </c>
      <c r="I177" s="4">
        <f t="shared" si="9"/>
      </c>
      <c r="J177" s="4">
        <f t="shared" si="8"/>
      </c>
      <c r="K177" s="38">
        <f t="shared" si="8"/>
      </c>
    </row>
    <row r="178" spans="1:11" ht="15.75">
      <c r="A178" s="2">
        <f t="shared" si="0"/>
      </c>
      <c r="B178" s="1">
        <f t="shared" si="7"/>
      </c>
      <c r="C178" s="1">
        <f t="shared" si="7"/>
      </c>
      <c r="D178" s="4">
        <f t="shared" si="9"/>
      </c>
      <c r="E178" s="4">
        <f t="shared" si="9"/>
      </c>
      <c r="F178" s="4">
        <f t="shared" si="9"/>
      </c>
      <c r="G178" s="4">
        <f t="shared" si="9"/>
      </c>
      <c r="H178" s="4">
        <f t="shared" si="9"/>
      </c>
      <c r="I178" s="4">
        <f t="shared" si="9"/>
      </c>
      <c r="J178" s="4">
        <f t="shared" si="8"/>
      </c>
      <c r="K178" s="38">
        <f t="shared" si="8"/>
      </c>
    </row>
    <row r="179" spans="1:11" ht="15.75">
      <c r="A179" s="2">
        <f t="shared" si="0"/>
      </c>
      <c r="B179" s="1">
        <f t="shared" si="7"/>
      </c>
      <c r="C179" s="1">
        <f t="shared" si="7"/>
      </c>
      <c r="D179" s="4">
        <f t="shared" si="9"/>
      </c>
      <c r="E179" s="4">
        <f t="shared" si="9"/>
      </c>
      <c r="F179" s="4">
        <f t="shared" si="9"/>
      </c>
      <c r="G179" s="4">
        <f t="shared" si="9"/>
      </c>
      <c r="H179" s="4">
        <f t="shared" si="9"/>
      </c>
      <c r="I179" s="4">
        <f t="shared" si="9"/>
      </c>
      <c r="J179" s="4">
        <f t="shared" si="8"/>
      </c>
      <c r="K179" s="38">
        <f t="shared" si="8"/>
      </c>
    </row>
    <row r="180" spans="1:11" ht="15.75">
      <c r="A180" s="2">
        <f t="shared" si="0"/>
      </c>
      <c r="B180" s="1">
        <f t="shared" si="7"/>
      </c>
      <c r="C180" s="1">
        <f t="shared" si="7"/>
      </c>
      <c r="D180" s="4">
        <f t="shared" si="9"/>
      </c>
      <c r="E180" s="4">
        <f t="shared" si="9"/>
      </c>
      <c r="F180" s="4">
        <f t="shared" si="9"/>
      </c>
      <c r="G180" s="4">
        <f t="shared" si="9"/>
      </c>
      <c r="H180" s="4">
        <f t="shared" si="9"/>
      </c>
      <c r="I180" s="4">
        <f t="shared" si="9"/>
      </c>
      <c r="J180" s="4">
        <f t="shared" si="8"/>
      </c>
      <c r="K180" s="38">
        <f t="shared" si="8"/>
      </c>
    </row>
    <row r="181" spans="1:11" ht="15.75">
      <c r="A181" s="2">
        <f t="shared" si="0"/>
      </c>
      <c r="B181" s="1">
        <f t="shared" si="7"/>
      </c>
      <c r="C181" s="1">
        <f t="shared" si="7"/>
      </c>
      <c r="D181" s="4">
        <f t="shared" si="9"/>
      </c>
      <c r="E181" s="4">
        <f t="shared" si="9"/>
      </c>
      <c r="F181" s="4">
        <f t="shared" si="9"/>
      </c>
      <c r="G181" s="4">
        <f t="shared" si="9"/>
      </c>
      <c r="H181" s="4">
        <f t="shared" si="9"/>
      </c>
      <c r="I181" s="4">
        <f t="shared" si="9"/>
      </c>
      <c r="J181" s="4">
        <f t="shared" si="8"/>
      </c>
      <c r="K181" s="38">
        <f t="shared" si="8"/>
      </c>
    </row>
    <row r="182" spans="1:11" ht="15.75">
      <c r="A182" s="2">
        <f t="shared" si="0"/>
      </c>
      <c r="B182" s="1">
        <f t="shared" si="7"/>
      </c>
      <c r="C182" s="1">
        <f t="shared" si="7"/>
      </c>
      <c r="D182" s="4">
        <f t="shared" si="9"/>
      </c>
      <c r="E182" s="4">
        <f t="shared" si="9"/>
      </c>
      <c r="F182" s="4">
        <f t="shared" si="9"/>
      </c>
      <c r="G182" s="4">
        <f t="shared" si="9"/>
      </c>
      <c r="H182" s="4">
        <f t="shared" si="9"/>
      </c>
      <c r="I182" s="4">
        <f t="shared" si="9"/>
      </c>
      <c r="J182" s="4">
        <f t="shared" si="8"/>
      </c>
      <c r="K182" s="38">
        <f t="shared" si="8"/>
      </c>
    </row>
    <row r="183" spans="1:11" ht="15.75">
      <c r="A183" s="2">
        <f t="shared" si="0"/>
      </c>
      <c r="B183" s="1">
        <f t="shared" si="7"/>
      </c>
      <c r="C183" s="1">
        <f t="shared" si="7"/>
      </c>
      <c r="D183" s="4">
        <f t="shared" si="9"/>
      </c>
      <c r="E183" s="4">
        <f t="shared" si="9"/>
      </c>
      <c r="F183" s="4">
        <f t="shared" si="9"/>
      </c>
      <c r="G183" s="4">
        <f t="shared" si="9"/>
      </c>
      <c r="H183" s="4">
        <f t="shared" si="9"/>
      </c>
      <c r="I183" s="4">
        <f t="shared" si="9"/>
      </c>
      <c r="J183" s="4">
        <f t="shared" si="8"/>
      </c>
      <c r="K183" s="38">
        <f t="shared" si="8"/>
      </c>
    </row>
    <row r="184" spans="1:11" ht="15.75">
      <c r="A184" s="2">
        <f t="shared" si="0"/>
      </c>
      <c r="B184" s="1">
        <f t="shared" si="7"/>
      </c>
      <c r="C184" s="1">
        <f t="shared" si="7"/>
      </c>
      <c r="D184" s="4">
        <f t="shared" si="9"/>
      </c>
      <c r="E184" s="4">
        <f t="shared" si="9"/>
      </c>
      <c r="F184" s="4">
        <f t="shared" si="9"/>
      </c>
      <c r="G184" s="4">
        <f t="shared" si="9"/>
      </c>
      <c r="H184" s="4">
        <f t="shared" si="9"/>
      </c>
      <c r="I184" s="4">
        <f t="shared" si="9"/>
      </c>
      <c r="J184" s="4">
        <f t="shared" si="8"/>
      </c>
      <c r="K184" s="38">
        <f t="shared" si="8"/>
      </c>
    </row>
    <row r="185" spans="1:11" ht="15.75">
      <c r="A185" s="2">
        <f t="shared" si="0"/>
      </c>
      <c r="B185" s="1">
        <f t="shared" si="7"/>
      </c>
      <c r="C185" s="1">
        <f t="shared" si="7"/>
      </c>
      <c r="D185" s="4">
        <f t="shared" si="9"/>
      </c>
      <c r="E185" s="4">
        <f t="shared" si="9"/>
      </c>
      <c r="F185" s="4">
        <f t="shared" si="9"/>
      </c>
      <c r="G185" s="4">
        <f t="shared" si="9"/>
      </c>
      <c r="H185" s="4">
        <f t="shared" si="9"/>
      </c>
      <c r="I185" s="4">
        <f t="shared" si="9"/>
      </c>
      <c r="J185" s="4">
        <f t="shared" si="8"/>
      </c>
      <c r="K185" s="38">
        <f t="shared" si="8"/>
      </c>
    </row>
    <row r="186" spans="1:11" ht="15.75">
      <c r="A186" s="2">
        <f t="shared" si="0"/>
      </c>
      <c r="B186" s="1">
        <f t="shared" si="7"/>
      </c>
      <c r="C186" s="1">
        <f t="shared" si="7"/>
      </c>
      <c r="D186" s="4">
        <f t="shared" si="9"/>
      </c>
      <c r="E186" s="4">
        <f t="shared" si="9"/>
      </c>
      <c r="F186" s="4">
        <f t="shared" si="9"/>
      </c>
      <c r="G186" s="4">
        <f t="shared" si="9"/>
      </c>
      <c r="H186" s="4">
        <f t="shared" si="9"/>
      </c>
      <c r="I186" s="4">
        <f t="shared" si="9"/>
      </c>
      <c r="J186" s="4">
        <f t="shared" si="8"/>
      </c>
      <c r="K186" s="38">
        <f t="shared" si="8"/>
      </c>
    </row>
    <row r="187" spans="1:11" ht="15.75">
      <c r="A187" s="2">
        <f t="shared" si="0"/>
      </c>
      <c r="B187" s="1">
        <f t="shared" si="7"/>
      </c>
      <c r="C187" s="1">
        <f t="shared" si="7"/>
      </c>
      <c r="D187" s="4">
        <f t="shared" si="9"/>
      </c>
      <c r="E187" s="4">
        <f t="shared" si="9"/>
      </c>
      <c r="F187" s="4">
        <f t="shared" si="9"/>
      </c>
      <c r="G187" s="4">
        <f t="shared" si="9"/>
      </c>
      <c r="H187" s="4">
        <f t="shared" si="9"/>
      </c>
      <c r="I187" s="4">
        <f t="shared" si="9"/>
      </c>
      <c r="J187" s="4">
        <f t="shared" si="8"/>
      </c>
      <c r="K187" s="38">
        <f t="shared" si="8"/>
      </c>
    </row>
    <row r="188" spans="1:11" ht="15.75">
      <c r="A188" s="2">
        <f t="shared" si="0"/>
      </c>
      <c r="B188" s="1">
        <f t="shared" si="7"/>
      </c>
      <c r="C188" s="1">
        <f t="shared" si="7"/>
      </c>
      <c r="D188" s="4">
        <f t="shared" si="9"/>
      </c>
      <c r="E188" s="4">
        <f t="shared" si="9"/>
      </c>
      <c r="F188" s="4">
        <f t="shared" si="9"/>
      </c>
      <c r="G188" s="4">
        <f t="shared" si="9"/>
      </c>
      <c r="H188" s="4">
        <f t="shared" si="9"/>
      </c>
      <c r="I188" s="4">
        <f t="shared" si="9"/>
      </c>
      <c r="J188" s="4">
        <f t="shared" si="8"/>
      </c>
      <c r="K188" s="38">
        <f t="shared" si="8"/>
      </c>
    </row>
    <row r="189" spans="1:11" ht="15.75">
      <c r="A189" s="2">
        <f t="shared" si="0"/>
      </c>
      <c r="B189" s="1">
        <f t="shared" si="7"/>
      </c>
      <c r="C189" s="1">
        <f t="shared" si="7"/>
      </c>
      <c r="D189" s="4">
        <f t="shared" si="9"/>
      </c>
      <c r="E189" s="4">
        <f t="shared" si="9"/>
      </c>
      <c r="F189" s="4">
        <f t="shared" si="9"/>
      </c>
      <c r="G189" s="4">
        <f t="shared" si="9"/>
      </c>
      <c r="H189" s="4">
        <f t="shared" si="9"/>
      </c>
      <c r="I189" s="4">
        <f t="shared" si="9"/>
      </c>
      <c r="J189" s="4">
        <f t="shared" si="8"/>
      </c>
      <c r="K189" s="38">
        <f t="shared" si="8"/>
      </c>
    </row>
    <row r="190" spans="1:11" ht="15.75">
      <c r="A190" s="2">
        <f t="shared" si="0"/>
      </c>
      <c r="B190" s="1">
        <f t="shared" si="7"/>
      </c>
      <c r="C190" s="1">
        <f t="shared" si="7"/>
      </c>
      <c r="D190" s="4">
        <f t="shared" si="9"/>
      </c>
      <c r="E190" s="4">
        <f t="shared" si="9"/>
      </c>
      <c r="F190" s="4">
        <f t="shared" si="9"/>
      </c>
      <c r="G190" s="4">
        <f t="shared" si="9"/>
      </c>
      <c r="H190" s="4">
        <f t="shared" si="9"/>
      </c>
      <c r="I190" s="4">
        <f t="shared" si="9"/>
      </c>
      <c r="J190" s="4">
        <f t="shared" si="8"/>
      </c>
      <c r="K190" s="38">
        <f t="shared" si="8"/>
      </c>
    </row>
    <row r="191" spans="1:11" ht="15.75">
      <c r="A191" s="2">
        <f t="shared" si="0"/>
      </c>
      <c r="B191" s="1">
        <f t="shared" si="1"/>
      </c>
      <c r="C191" s="1">
        <f t="shared" si="1"/>
      </c>
      <c r="D191" s="4">
        <f aca="true" t="shared" si="10" ref="D191:I193">IF($A191&lt;&gt;"",INDEX(Data,ROW(D191)-7,COLUMN(D191)+6),"")</f>
      </c>
      <c r="E191" s="4">
        <f t="shared" si="10"/>
      </c>
      <c r="F191" s="4">
        <f t="shared" si="10"/>
      </c>
      <c r="G191" s="4">
        <f t="shared" si="10"/>
      </c>
      <c r="H191" s="4">
        <f t="shared" si="10"/>
      </c>
      <c r="I191" s="4">
        <f t="shared" si="10"/>
      </c>
      <c r="J191" s="4">
        <f t="shared" si="3"/>
      </c>
      <c r="K191" s="38">
        <f t="shared" si="3"/>
      </c>
    </row>
    <row r="192" spans="4:11" ht="15.75">
      <c r="D192" s="4"/>
      <c r="E192" s="4"/>
      <c r="F192" s="4"/>
      <c r="G192" s="4"/>
      <c r="H192" s="4"/>
      <c r="I192" s="4"/>
      <c r="J192" s="4"/>
      <c r="K192" s="38"/>
    </row>
    <row r="193" spans="1:11" ht="15.75" hidden="1">
      <c r="A193" s="2" t="e">
        <f>IF(INDEX(Data,ROW(A193)-7,COLUMN(A193))&gt;0,INDEX(Data,ROW(A193)-7,COLUMN(A193)),"")</f>
        <v>#REF!</v>
      </c>
      <c r="B193" s="1" t="e">
        <f t="shared" si="1"/>
        <v>#REF!</v>
      </c>
      <c r="C193" s="1" t="e">
        <f t="shared" si="1"/>
        <v>#REF!</v>
      </c>
      <c r="D193" s="4" t="e">
        <f t="shared" si="10"/>
        <v>#REF!</v>
      </c>
      <c r="E193" s="4" t="e">
        <f t="shared" si="10"/>
        <v>#REF!</v>
      </c>
      <c r="F193" s="4" t="e">
        <f t="shared" si="10"/>
        <v>#REF!</v>
      </c>
      <c r="G193" s="4" t="e">
        <f t="shared" si="10"/>
        <v>#REF!</v>
      </c>
      <c r="H193" s="4" t="e">
        <f t="shared" si="10"/>
        <v>#REF!</v>
      </c>
      <c r="I193" s="4" t="e">
        <f t="shared" si="10"/>
        <v>#REF!</v>
      </c>
      <c r="J193" s="4" t="e">
        <f t="shared" si="3"/>
        <v>#REF!</v>
      </c>
      <c r="K193" s="38" t="e">
        <f t="shared" si="3"/>
        <v>#REF!</v>
      </c>
    </row>
    <row r="194" spans="4:11" ht="15.75">
      <c r="D194" s="4"/>
      <c r="E194" s="4"/>
      <c r="F194" s="4"/>
      <c r="G194" s="4"/>
      <c r="H194" s="4"/>
      <c r="I194" s="4"/>
      <c r="J194" s="4"/>
      <c r="K194" s="38"/>
    </row>
    <row r="195" spans="4:11" ht="15.75">
      <c r="D195" s="4"/>
      <c r="E195" s="4"/>
      <c r="F195" s="4"/>
      <c r="G195" s="4"/>
      <c r="H195" s="4"/>
      <c r="I195" s="4"/>
      <c r="J195" s="4"/>
      <c r="K195" s="38"/>
    </row>
    <row r="196" spans="4:11" ht="15.75">
      <c r="D196" s="4"/>
      <c r="E196" s="4"/>
      <c r="F196" s="4"/>
      <c r="G196" s="4"/>
      <c r="H196" s="4"/>
      <c r="I196" s="4"/>
      <c r="J196" s="4"/>
      <c r="K196" s="38"/>
    </row>
    <row r="197" spans="4:11" ht="15.75">
      <c r="D197" s="4"/>
      <c r="E197" s="4"/>
      <c r="F197" s="4"/>
      <c r="G197" s="4"/>
      <c r="H197" s="4"/>
      <c r="I197" s="4"/>
      <c r="J197" s="4"/>
      <c r="K197" s="38"/>
    </row>
    <row r="198" spans="4:11" ht="15.75">
      <c r="D198" s="4"/>
      <c r="E198" s="4"/>
      <c r="F198" s="4"/>
      <c r="G198" s="4"/>
      <c r="H198" s="4"/>
      <c r="I198" s="4"/>
      <c r="J198" s="4"/>
      <c r="K198" s="38"/>
    </row>
    <row r="199" spans="4:11" ht="15.75">
      <c r="D199" s="4"/>
      <c r="E199" s="4"/>
      <c r="F199" s="4"/>
      <c r="G199" s="4"/>
      <c r="H199" s="4"/>
      <c r="I199" s="4"/>
      <c r="J199" s="4"/>
      <c r="K199" s="38"/>
    </row>
    <row r="200" spans="4:11" ht="15.75">
      <c r="D200" s="4"/>
      <c r="E200" s="4"/>
      <c r="F200" s="4"/>
      <c r="G200" s="4"/>
      <c r="H200" s="4"/>
      <c r="I200" s="4"/>
      <c r="J200" s="4"/>
      <c r="K200" s="38"/>
    </row>
    <row r="201" spans="4:11" ht="15.75">
      <c r="D201" s="4"/>
      <c r="E201" s="4"/>
      <c r="F201" s="4"/>
      <c r="G201" s="4"/>
      <c r="H201" s="4"/>
      <c r="I201" s="4"/>
      <c r="J201" s="4"/>
      <c r="K201" s="38"/>
    </row>
    <row r="202" spans="4:11" ht="15.75">
      <c r="D202" s="4"/>
      <c r="E202" s="4"/>
      <c r="F202" s="4"/>
      <c r="G202" s="4"/>
      <c r="H202" s="4"/>
      <c r="I202" s="4"/>
      <c r="J202" s="4"/>
      <c r="K202" s="38"/>
    </row>
    <row r="203" spans="4:11" ht="15.75">
      <c r="D203" s="4"/>
      <c r="E203" s="4"/>
      <c r="F203" s="4"/>
      <c r="G203" s="4"/>
      <c r="H203" s="4"/>
      <c r="I203" s="4"/>
      <c r="J203" s="4"/>
      <c r="K203" s="38"/>
    </row>
    <row r="204" spans="4:11" ht="15.75">
      <c r="D204" s="4"/>
      <c r="E204" s="4"/>
      <c r="F204" s="4"/>
      <c r="G204" s="4"/>
      <c r="H204" s="4"/>
      <c r="I204" s="4"/>
      <c r="J204" s="4"/>
      <c r="K204" s="38"/>
    </row>
    <row r="205" spans="4:11" ht="15.75">
      <c r="D205" s="4"/>
      <c r="E205" s="4"/>
      <c r="F205" s="4"/>
      <c r="G205" s="4"/>
      <c r="H205" s="4"/>
      <c r="I205" s="4"/>
      <c r="J205" s="4"/>
      <c r="K205" s="38"/>
    </row>
    <row r="206" spans="4:11" ht="15.75">
      <c r="D206" s="4"/>
      <c r="E206" s="4"/>
      <c r="F206" s="4"/>
      <c r="G206" s="4"/>
      <c r="H206" s="4"/>
      <c r="I206" s="4"/>
      <c r="J206" s="4"/>
      <c r="K206" s="38"/>
    </row>
    <row r="207" spans="4:11" ht="15.75">
      <c r="D207" s="4"/>
      <c r="E207" s="4"/>
      <c r="F207" s="4"/>
      <c r="G207" s="4"/>
      <c r="H207" s="4"/>
      <c r="I207" s="4"/>
      <c r="J207" s="4"/>
      <c r="K207" s="38"/>
    </row>
    <row r="208" spans="4:11" ht="15.75">
      <c r="D208" s="4"/>
      <c r="E208" s="4"/>
      <c r="F208" s="4"/>
      <c r="G208" s="4"/>
      <c r="H208" s="4"/>
      <c r="I208" s="4"/>
      <c r="J208" s="4"/>
      <c r="K208" s="38"/>
    </row>
    <row r="209" spans="4:11" ht="15.75">
      <c r="D209" s="4"/>
      <c r="E209" s="4"/>
      <c r="F209" s="4"/>
      <c r="G209" s="4"/>
      <c r="H209" s="4"/>
      <c r="I209" s="4"/>
      <c r="J209" s="4"/>
      <c r="K209" s="38"/>
    </row>
    <row r="210" spans="4:11" ht="15.75">
      <c r="D210" s="4"/>
      <c r="E210" s="4"/>
      <c r="F210" s="4"/>
      <c r="G210" s="4"/>
      <c r="H210" s="4"/>
      <c r="I210" s="4"/>
      <c r="J210" s="4"/>
      <c r="K210" s="38"/>
    </row>
    <row r="211" spans="4:11" ht="15.75">
      <c r="D211" s="4"/>
      <c r="E211" s="4"/>
      <c r="F211" s="4"/>
      <c r="G211" s="4"/>
      <c r="H211" s="4"/>
      <c r="I211" s="4"/>
      <c r="J211" s="4"/>
      <c r="K211" s="38"/>
    </row>
    <row r="212" spans="4:11" ht="15.75">
      <c r="D212" s="4"/>
      <c r="E212" s="4"/>
      <c r="F212" s="4"/>
      <c r="G212" s="4"/>
      <c r="H212" s="4"/>
      <c r="I212" s="4"/>
      <c r="J212" s="4"/>
      <c r="K212" s="38"/>
    </row>
    <row r="213" spans="4:11" ht="15.75">
      <c r="D213" s="4"/>
      <c r="E213" s="4"/>
      <c r="F213" s="4"/>
      <c r="G213" s="4"/>
      <c r="H213" s="4"/>
      <c r="I213" s="4"/>
      <c r="J213" s="4"/>
      <c r="K213" s="38"/>
    </row>
    <row r="214" spans="4:11" ht="15.75">
      <c r="D214" s="4"/>
      <c r="E214" s="4"/>
      <c r="F214" s="4"/>
      <c r="G214" s="4"/>
      <c r="H214" s="4"/>
      <c r="I214" s="4"/>
      <c r="J214" s="4"/>
      <c r="K214" s="38"/>
    </row>
    <row r="215" spans="4:11" ht="15.75">
      <c r="D215" s="4"/>
      <c r="E215" s="4"/>
      <c r="F215" s="4"/>
      <c r="G215" s="4"/>
      <c r="H215" s="4"/>
      <c r="I215" s="4"/>
      <c r="J215" s="4"/>
      <c r="K215" s="38"/>
    </row>
    <row r="216" spans="4:11" ht="15.75">
      <c r="D216" s="4"/>
      <c r="E216" s="4"/>
      <c r="F216" s="4"/>
      <c r="G216" s="4"/>
      <c r="H216" s="4"/>
      <c r="I216" s="4"/>
      <c r="J216" s="4"/>
      <c r="K216" s="38"/>
    </row>
    <row r="217" spans="4:11" ht="15.75">
      <c r="D217" s="4"/>
      <c r="E217" s="4"/>
      <c r="F217" s="4"/>
      <c r="G217" s="4"/>
      <c r="H217" s="4"/>
      <c r="I217" s="4"/>
      <c r="J217" s="4"/>
      <c r="K217" s="38"/>
    </row>
    <row r="218" spans="4:11" ht="15.75">
      <c r="D218" s="4"/>
      <c r="E218" s="4"/>
      <c r="F218" s="4"/>
      <c r="G218" s="4"/>
      <c r="H218" s="4"/>
      <c r="I218" s="4"/>
      <c r="J218" s="4"/>
      <c r="K218" s="38"/>
    </row>
    <row r="219" spans="4:11" ht="15.75">
      <c r="D219" s="4"/>
      <c r="E219" s="4"/>
      <c r="F219" s="4"/>
      <c r="G219" s="4"/>
      <c r="H219" s="4"/>
      <c r="I219" s="4"/>
      <c r="J219" s="4"/>
      <c r="K219" s="38"/>
    </row>
    <row r="220" spans="4:11" ht="15.75">
      <c r="D220" s="4"/>
      <c r="E220" s="4"/>
      <c r="F220" s="4"/>
      <c r="G220" s="4"/>
      <c r="H220" s="4"/>
      <c r="I220" s="4"/>
      <c r="J220" s="4"/>
      <c r="K220" s="38"/>
    </row>
    <row r="221" spans="4:11" ht="15.75">
      <c r="D221" s="4"/>
      <c r="E221" s="4"/>
      <c r="F221" s="4"/>
      <c r="G221" s="4"/>
      <c r="H221" s="4"/>
      <c r="I221" s="4"/>
      <c r="J221" s="4"/>
      <c r="K221" s="38"/>
    </row>
    <row r="222" spans="4:11" ht="15.75">
      <c r="D222" s="4"/>
      <c r="E222" s="4"/>
      <c r="F222" s="4"/>
      <c r="G222" s="4"/>
      <c r="H222" s="4"/>
      <c r="I222" s="4"/>
      <c r="J222" s="4"/>
      <c r="K222" s="38"/>
    </row>
    <row r="223" spans="4:11" ht="15.75">
      <c r="D223" s="4"/>
      <c r="E223" s="4"/>
      <c r="F223" s="4"/>
      <c r="G223" s="4"/>
      <c r="H223" s="4"/>
      <c r="I223" s="4"/>
      <c r="J223" s="4"/>
      <c r="K223" s="38"/>
    </row>
    <row r="224" spans="4:11" ht="15.75">
      <c r="D224" s="4"/>
      <c r="E224" s="4"/>
      <c r="F224" s="4"/>
      <c r="G224" s="4"/>
      <c r="H224" s="4"/>
      <c r="I224" s="4"/>
      <c r="J224" s="4"/>
      <c r="K224" s="38"/>
    </row>
    <row r="225" spans="4:11" ht="15.75">
      <c r="D225" s="4"/>
      <c r="E225" s="4"/>
      <c r="F225" s="4"/>
      <c r="G225" s="4"/>
      <c r="H225" s="4"/>
      <c r="I225" s="4"/>
      <c r="J225" s="4"/>
      <c r="K225" s="38"/>
    </row>
    <row r="226" spans="4:11" ht="15.75">
      <c r="D226" s="4"/>
      <c r="E226" s="4"/>
      <c r="F226" s="4"/>
      <c r="G226" s="4"/>
      <c r="H226" s="4"/>
      <c r="I226" s="4"/>
      <c r="J226" s="4"/>
      <c r="K226" s="38"/>
    </row>
    <row r="227" spans="4:11" ht="15.75">
      <c r="D227" s="4"/>
      <c r="E227" s="4"/>
      <c r="F227" s="4"/>
      <c r="G227" s="4"/>
      <c r="H227" s="4"/>
      <c r="I227" s="4"/>
      <c r="J227" s="4"/>
      <c r="K227" s="38"/>
    </row>
    <row r="228" spans="4:11" ht="15.75">
      <c r="D228" s="4"/>
      <c r="E228" s="4"/>
      <c r="F228" s="4"/>
      <c r="G228" s="4"/>
      <c r="H228" s="4"/>
      <c r="I228" s="4"/>
      <c r="J228" s="4"/>
      <c r="K228" s="38"/>
    </row>
    <row r="229" spans="4:11" ht="15.75">
      <c r="D229" s="4"/>
      <c r="E229" s="4"/>
      <c r="F229" s="4"/>
      <c r="G229" s="4"/>
      <c r="H229" s="4"/>
      <c r="I229" s="4"/>
      <c r="J229" s="4"/>
      <c r="K229" s="38"/>
    </row>
    <row r="230" spans="4:11" ht="15.75">
      <c r="D230" s="4"/>
      <c r="E230" s="4"/>
      <c r="F230" s="4"/>
      <c r="G230" s="4"/>
      <c r="H230" s="4"/>
      <c r="I230" s="4"/>
      <c r="J230" s="4"/>
      <c r="K230" s="38"/>
    </row>
    <row r="231" spans="4:11" ht="15.75">
      <c r="D231" s="4"/>
      <c r="E231" s="4"/>
      <c r="F231" s="4"/>
      <c r="G231" s="4"/>
      <c r="H231" s="4"/>
      <c r="I231" s="4"/>
      <c r="J231" s="4"/>
      <c r="K231" s="38"/>
    </row>
  </sheetData>
  <sheetProtection password="CDDA" sheet="1" objects="1" scenarios="1"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Počítací program pro Czech Tour</dc:title>
  <dc:subject/>
  <dc:creator>Ing. Čeřovský Jiří</dc:creator>
  <cp:keywords/>
  <dc:description/>
  <cp:lastModifiedBy>Jan Spacil</cp:lastModifiedBy>
  <cp:lastPrinted>2001-09-28T14:31:03Z</cp:lastPrinted>
  <dcterms:created xsi:type="dcterms:W3CDTF">2000-09-16T14:18:34Z</dcterms:created>
  <dcterms:modified xsi:type="dcterms:W3CDTF">2019-03-30T10:53:31Z</dcterms:modified>
  <cp:category/>
  <cp:version/>
  <cp:contentType/>
  <cp:contentStatus/>
</cp:coreProperties>
</file>