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95" yWindow="136" windowWidth="9414" windowHeight="4497"/>
  </bookViews>
  <sheets>
    <sheet name="Celkové pořadí " sheetId="16" r:id="rId1"/>
    <sheet name="Pořadí 1HD" sheetId="7" r:id="rId2"/>
    <sheet name="utkání sk.7" sheetId="5" state="hidden" r:id="rId3"/>
    <sheet name="utkání sk.6" sheetId="10" r:id="rId4"/>
    <sheet name="los 7" sheetId="9" state="hidden" r:id="rId5"/>
  </sheets>
  <definedNames>
    <definedName name="_xlnm.Print_Area" localSheetId="4">'los 7'!$A$1:$P$10</definedName>
    <definedName name="_xlnm.Print_Area" localSheetId="3">'utkání sk.6'!$A$1:$S$36</definedName>
    <definedName name="_xlnm.Print_Area" localSheetId="2">'utkání sk.7'!$A$1:$S$41</definedName>
  </definedNames>
  <calcPr calcId="125725" iterateDelta="1E-4"/>
</workbook>
</file>

<file path=xl/calcChain.xml><?xml version="1.0" encoding="utf-8"?>
<calcChain xmlns="http://schemas.openxmlformats.org/spreadsheetml/2006/main">
  <c r="V4" i="5"/>
  <c r="D4" i="9"/>
  <c r="AP4" i="10"/>
  <c r="F5" i="9"/>
  <c r="J9" s="1"/>
  <c r="AJ5" i="10"/>
  <c r="AK5"/>
  <c r="AL5"/>
  <c r="AM5"/>
  <c r="AN5"/>
  <c r="AO5"/>
  <c r="AP5"/>
  <c r="AJ6"/>
  <c r="AK6"/>
  <c r="AL6"/>
  <c r="AM6"/>
  <c r="AN6"/>
  <c r="AO6"/>
  <c r="AP6"/>
  <c r="AJ7"/>
  <c r="AK7"/>
  <c r="AL7"/>
  <c r="AM7"/>
  <c r="AN7"/>
  <c r="AO7"/>
  <c r="AP7"/>
  <c r="AJ8"/>
  <c r="AK8"/>
  <c r="AL8"/>
  <c r="AM8"/>
  <c r="AN8"/>
  <c r="AO8"/>
  <c r="AP8"/>
  <c r="AJ9"/>
  <c r="AK9"/>
  <c r="AL9"/>
  <c r="AM9"/>
  <c r="AN9"/>
  <c r="AO9"/>
  <c r="AP9"/>
  <c r="AJ10"/>
  <c r="AK10"/>
  <c r="AL10"/>
  <c r="AM10"/>
  <c r="AN10"/>
  <c r="AO10"/>
  <c r="AP10"/>
  <c r="D4" i="5"/>
  <c r="Z4"/>
  <c r="C5"/>
  <c r="C4" s="1"/>
  <c r="E5"/>
  <c r="E4" s="1"/>
  <c r="I5"/>
  <c r="I4" s="1"/>
  <c r="K5"/>
  <c r="K4" s="1"/>
  <c r="O5"/>
  <c r="O4" s="1"/>
  <c r="Q5"/>
  <c r="Q4" s="1"/>
  <c r="T5"/>
  <c r="U5"/>
  <c r="V5"/>
  <c r="W5"/>
  <c r="X5"/>
  <c r="Y5"/>
  <c r="Z5"/>
  <c r="T6"/>
  <c r="U6"/>
  <c r="V6"/>
  <c r="W6"/>
  <c r="X6"/>
  <c r="Y6"/>
  <c r="Z6"/>
  <c r="T7"/>
  <c r="U7"/>
  <c r="V7"/>
  <c r="W7"/>
  <c r="X7"/>
  <c r="Y7"/>
  <c r="Z7"/>
  <c r="T8"/>
  <c r="U8"/>
  <c r="V8"/>
  <c r="W8"/>
  <c r="X8"/>
  <c r="Y8"/>
  <c r="Z8"/>
  <c r="E9"/>
  <c r="H9"/>
  <c r="F14" s="1"/>
  <c r="Q9"/>
  <c r="C10"/>
  <c r="C9" s="1"/>
  <c r="E10"/>
  <c r="I10"/>
  <c r="I9" s="1"/>
  <c r="K10"/>
  <c r="K9" s="1"/>
  <c r="O10"/>
  <c r="O9" s="1"/>
  <c r="Q10"/>
  <c r="K14"/>
  <c r="C15"/>
  <c r="C14" s="1"/>
  <c r="E15"/>
  <c r="E14" s="1"/>
  <c r="I15"/>
  <c r="I14" s="1"/>
  <c r="K15"/>
  <c r="O15"/>
  <c r="O14" s="1"/>
  <c r="Q15"/>
  <c r="Q14" s="1"/>
  <c r="E19"/>
  <c r="Q19"/>
  <c r="C20"/>
  <c r="C19" s="1"/>
  <c r="E20"/>
  <c r="I20"/>
  <c r="I19" s="1"/>
  <c r="K20"/>
  <c r="K19" s="1"/>
  <c r="O20"/>
  <c r="O19" s="1"/>
  <c r="Q20"/>
  <c r="E24"/>
  <c r="K24"/>
  <c r="Q24"/>
  <c r="C25"/>
  <c r="C24" s="1"/>
  <c r="E25"/>
  <c r="I25"/>
  <c r="I24" s="1"/>
  <c r="K25"/>
  <c r="O25"/>
  <c r="O24" s="1"/>
  <c r="Q25"/>
  <c r="E29"/>
  <c r="Q29"/>
  <c r="C30"/>
  <c r="C29" s="1"/>
  <c r="E30"/>
  <c r="I30"/>
  <c r="I29" s="1"/>
  <c r="K30"/>
  <c r="K29" s="1"/>
  <c r="O30"/>
  <c r="O29" s="1"/>
  <c r="Q30"/>
  <c r="E34"/>
  <c r="K34"/>
  <c r="Q34"/>
  <c r="C35"/>
  <c r="C34" s="1"/>
  <c r="E35"/>
  <c r="I35"/>
  <c r="I34" s="1"/>
  <c r="K35"/>
  <c r="O35"/>
  <c r="O34" s="1"/>
  <c r="Q35"/>
  <c r="H4" l="1"/>
  <c r="L19" s="1"/>
  <c r="B29" s="1"/>
  <c r="F4" i="9"/>
  <c r="H7" s="1"/>
  <c r="H24" i="5"/>
  <c r="R19"/>
  <c r="F8" i="9"/>
  <c r="D10"/>
  <c r="N29" i="5"/>
  <c r="Y4"/>
  <c r="AO4" i="10"/>
  <c r="L4" i="9"/>
  <c r="F7" s="1"/>
  <c r="R4" i="5"/>
  <c r="N14" s="1"/>
  <c r="H19" s="1"/>
  <c r="F24" s="1"/>
  <c r="B34" s="1"/>
  <c r="X4"/>
  <c r="J4" i="9"/>
  <c r="D5" s="1"/>
  <c r="AN4" i="10"/>
  <c r="N4" i="5"/>
  <c r="AM4" i="10"/>
  <c r="H4" i="9"/>
  <c r="B5" s="1"/>
  <c r="W4" i="5"/>
  <c r="L4"/>
  <c r="AL4" i="10"/>
  <c r="U4" i="5"/>
  <c r="AK4" i="10"/>
  <c r="B24" i="5"/>
  <c r="F4"/>
  <c r="L34" s="1"/>
  <c r="B8" i="9"/>
  <c r="J7"/>
  <c r="H6"/>
  <c r="H10"/>
  <c r="J5"/>
  <c r="B4" i="5"/>
  <c r="F19" s="1"/>
  <c r="H29" s="1"/>
  <c r="AJ4" i="10"/>
  <c r="B4" i="9"/>
  <c r="J8" s="1"/>
  <c r="T4" i="5"/>
  <c r="D6" i="9"/>
  <c r="L7"/>
  <c r="F34" i="5"/>
  <c r="R24" l="1"/>
  <c r="R9"/>
  <c r="B14"/>
  <c r="B9" i="9"/>
  <c r="B6"/>
  <c r="L8"/>
  <c r="L5"/>
  <c r="H8"/>
  <c r="J10"/>
  <c r="L29" i="5"/>
  <c r="B10" i="9"/>
  <c r="J6"/>
  <c r="D8"/>
  <c r="H9"/>
  <c r="D9"/>
  <c r="F6"/>
  <c r="H14" i="5"/>
  <c r="F9"/>
  <c r="B7" i="9"/>
  <c r="F10"/>
  <c r="L6"/>
  <c r="L9"/>
  <c r="R14" i="5"/>
  <c r="B19"/>
  <c r="B9"/>
  <c r="R29"/>
  <c r="H34"/>
  <c r="N9"/>
  <c r="L14"/>
  <c r="N19"/>
  <c r="N24"/>
  <c r="L9"/>
  <c r="R34"/>
  <c r="H5" i="9"/>
  <c r="D7"/>
  <c r="F9"/>
  <c r="L10"/>
  <c r="L24" i="5" l="1"/>
  <c r="F29" s="1"/>
  <c r="N34"/>
</calcChain>
</file>

<file path=xl/sharedStrings.xml><?xml version="1.0" encoding="utf-8"?>
<sst xmlns="http://schemas.openxmlformats.org/spreadsheetml/2006/main" count="374" uniqueCount="60">
  <si>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</si>
  <si>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</si>
  <si>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</si>
  <si>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</si>
  <si>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</si>
  <si>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</si>
  <si>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</si>
  <si>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</si>
  <si>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</si>
  <si>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</si>
  <si>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</si>
  <si>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</si>
  <si>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</si>
  <si>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</si>
  <si>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</si>
  <si>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družstvo</t>
  </si>
  <si>
    <t xml:space="preserve">součet </t>
  </si>
  <si>
    <t>body</t>
  </si>
  <si>
    <t>-</t>
  </si>
  <si>
    <t>:</t>
  </si>
  <si>
    <t>dr.č.1-2</t>
  </si>
  <si>
    <t>dr.č.3-4</t>
  </si>
  <si>
    <t>dr.č.5-6</t>
  </si>
  <si>
    <t>rozlosování - 7 dvojic</t>
  </si>
  <si>
    <t xml:space="preserve">6 DVOJIC  </t>
  </si>
  <si>
    <t>.</t>
  </si>
  <si>
    <t>Každé družstvo 6 zápasů - celkem 21 zápasů</t>
  </si>
  <si>
    <t>pořadí podle získaných bodů</t>
  </si>
  <si>
    <t>průměr dtužstva</t>
  </si>
  <si>
    <t>Mihulka</t>
  </si>
  <si>
    <t>Zářecký</t>
  </si>
  <si>
    <t xml:space="preserve">Motyka </t>
  </si>
  <si>
    <t>Chlopčík</t>
  </si>
  <si>
    <t>Malenda</t>
  </si>
  <si>
    <t>Fleško</t>
  </si>
  <si>
    <t>Brož</t>
  </si>
  <si>
    <t>Muller</t>
  </si>
  <si>
    <t>Pazdera</t>
  </si>
  <si>
    <t xml:space="preserve">Mazur </t>
  </si>
  <si>
    <t>Rozmarin</t>
  </si>
  <si>
    <t>Krusberský</t>
  </si>
  <si>
    <t>Fabrigerová Anna</t>
  </si>
  <si>
    <t>Pilátová Adéla</t>
  </si>
  <si>
    <t>Jung Jindra</t>
  </si>
  <si>
    <t>Filip Ladislav</t>
  </si>
  <si>
    <t>Motyka Vlastimil</t>
  </si>
  <si>
    <t>Kaplan Milan</t>
  </si>
  <si>
    <t>Mihalcsak Silvester</t>
  </si>
  <si>
    <t>Flemmr Pavel</t>
  </si>
  <si>
    <t>Fabriger Dalibor</t>
  </si>
  <si>
    <t>Major Vojtěch</t>
  </si>
  <si>
    <t>Zedník Miroslav</t>
  </si>
  <si>
    <t>Kopecký Lubomír</t>
  </si>
  <si>
    <t>Dvořák Radek</t>
  </si>
  <si>
    <t>Fabrigerová Anna+Fabriger Dalibor</t>
  </si>
  <si>
    <t>Mihalcsak Silvester+Flemmr Pavel</t>
  </si>
  <si>
    <t>Pilátová Adéla+Major Vojtěch</t>
  </si>
  <si>
    <t>Jung Jindra+Kaplan Milan</t>
  </si>
  <si>
    <t>Kopecký Lubomír+Filip Ladislav</t>
  </si>
  <si>
    <t>Motyka Vlastimil+Zedník Miroslav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</si>
</sst>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b/>
      <i/>
      <sz val="10"/>
      <name val="Arial CE"/>
      <family val="2"/>
      <charset val="238"/>
    </font>
    <font>
      <sz val="15"/>
      <name val="Arial CE"/>
      <family val="2"/>
      <charset val="238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  <charset val="238"/>
    </font>
    <font>
      <sz val="15"/>
      <name val="Tahoma"/>
      <family val="2"/>
    </font>
    <font>
      <i/>
      <sz val="25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22"/>
      <name val="Arial CE"/>
      <charset val="238"/>
    </font>
    <font>
      <i/>
      <shadow/>
      <sz val="36"/>
      <color indexed="30"/>
      <name val="Arial Black"/>
      <family val="2"/>
      <charset val="238"/>
    </font>
    <font>
      <sz val="10"/>
      <color indexed="12"/>
      <name val="Arial Black"/>
      <family val="2"/>
      <charset val="238"/>
    </font>
    <font>
      <b/>
      <sz val="16"/>
      <color indexed="10"/>
      <name val="Arial Black"/>
      <family val="2"/>
      <charset val="238"/>
    </font>
    <font>
      <b/>
      <sz val="12"/>
      <color indexed="17"/>
      <name val="Arial Black"/>
      <family val="2"/>
      <charset val="238"/>
    </font>
    <font>
      <b/>
      <sz val="9"/>
      <name val="Arial Black"/>
      <family val="2"/>
      <charset val="238"/>
    </font>
    <font>
      <b/>
      <sz val="11"/>
      <name val="Arial Black"/>
      <family val="2"/>
      <charset val="238"/>
    </font>
    <font>
      <b/>
      <sz val="14"/>
      <color indexed="17"/>
      <name val="Arial Black"/>
      <family val="2"/>
      <charset val="238"/>
    </font>
    <font>
      <b/>
      <i/>
      <sz val="24"/>
      <color indexed="10"/>
      <name val="Arial Black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0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 applyAlignment="1">
      <alignment horizontal="center"/>
    </xf>
    <xf numFmtId="0" fontId="8" fillId="4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9" fillId="4" borderId="8" xfId="0" applyFont="1" applyFill="1" applyBorder="1" applyAlignment="1">
      <alignment horizontal="center" vertical="center"/>
    </xf>
    <xf numFmtId="0" fontId="8" fillId="4" borderId="8" xfId="0" applyFont="1" applyFill="1" applyBorder="1"/>
    <xf numFmtId="0" fontId="8" fillId="2" borderId="0" xfId="0" applyFont="1" applyFill="1"/>
    <xf numFmtId="0" fontId="12" fillId="2" borderId="0" xfId="0" applyFont="1" applyFill="1"/>
    <xf numFmtId="0" fontId="0" fillId="0" borderId="4" xfId="0" applyBorder="1" applyAlignment="1">
      <alignment horizontal="center" vertical="center"/>
    </xf>
    <xf numFmtId="0" fontId="13" fillId="4" borderId="5" xfId="1" applyFont="1" applyFill="1" applyBorder="1" applyAlignment="1" applyProtection="1">
      <alignment horizontal="center" vertical="center"/>
      <protection hidden="1"/>
    </xf>
    <xf numFmtId="0" fontId="1" fillId="0" borderId="0" xfId="0" applyFont="1"/>
    <xf numFmtId="0" fontId="0" fillId="0" borderId="0" xfId="0" applyFill="1"/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right"/>
      <protection locked="0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0" fontId="16" fillId="2" borderId="0" xfId="0" applyFont="1" applyFill="1"/>
    <xf numFmtId="0" fontId="16" fillId="0" borderId="0" xfId="0" applyFont="1"/>
    <xf numFmtId="16" fontId="16" fillId="0" borderId="0" xfId="0" applyNumberFormat="1" applyFont="1"/>
    <xf numFmtId="0" fontId="18" fillId="5" borderId="0" xfId="0" applyFont="1" applyFill="1" applyBorder="1"/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2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21" fillId="0" borderId="0" xfId="0" applyFont="1" applyAlignment="1">
      <alignment horizontal="center" readingOrder="1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9" fillId="0" borderId="0" xfId="0" applyFont="1"/>
    <xf numFmtId="0" fontId="8" fillId="0" borderId="22" xfId="0" applyFont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15" fillId="2" borderId="38" xfId="0" applyFont="1" applyFill="1" applyBorder="1" applyAlignment="1">
      <alignment horizontal="center"/>
    </xf>
    <xf numFmtId="0" fontId="15" fillId="5" borderId="38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4" fillId="0" borderId="21" xfId="0" applyFont="1" applyBorder="1"/>
    <xf numFmtId="0" fontId="8" fillId="0" borderId="22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4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18" fillId="2" borderId="58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22" fillId="4" borderId="5" xfId="1" applyNumberFormat="1" applyFont="1" applyFill="1" applyBorder="1" applyAlignment="1" applyProtection="1">
      <alignment horizontal="center" vertical="center"/>
      <protection hidden="1"/>
    </xf>
    <xf numFmtId="0" fontId="23" fillId="7" borderId="33" xfId="1" applyFont="1" applyFill="1" applyBorder="1" applyAlignment="1" applyProtection="1">
      <alignment horizontal="center" vertical="center"/>
      <protection hidden="1"/>
    </xf>
    <xf numFmtId="0" fontId="23" fillId="7" borderId="34" xfId="1" applyFont="1" applyFill="1" applyBorder="1" applyAlignment="1" applyProtection="1">
      <alignment horizontal="center" vertical="center"/>
      <protection hidden="1"/>
    </xf>
    <xf numFmtId="0" fontId="23" fillId="7" borderId="35" xfId="1" applyFont="1" applyFill="1" applyBorder="1" applyAlignment="1" applyProtection="1">
      <alignment horizontal="center" vertical="center"/>
      <protection hidden="1"/>
    </xf>
    <xf numFmtId="0" fontId="23" fillId="7" borderId="36" xfId="1" applyFont="1" applyFill="1" applyBorder="1" applyAlignment="1" applyProtection="1">
      <alignment horizontal="center" vertical="center"/>
      <protection hidden="1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right"/>
      <protection locked="0"/>
    </xf>
    <xf numFmtId="0" fontId="8" fillId="6" borderId="47" xfId="0" applyFont="1" applyFill="1" applyBorder="1" applyAlignment="1" applyProtection="1">
      <alignment horizontal="center" vertical="center"/>
      <protection locked="0"/>
    </xf>
    <xf numFmtId="0" fontId="8" fillId="6" borderId="41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26" fillId="2" borderId="27" xfId="0" applyFont="1" applyFill="1" applyBorder="1" applyAlignment="1">
      <alignment horizontal="center" vertical="center"/>
    </xf>
    <xf numFmtId="0" fontId="8" fillId="6" borderId="61" xfId="0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8" fillId="6" borderId="27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22" fillId="4" borderId="0" xfId="1" applyNumberFormat="1" applyFont="1" applyFill="1" applyBorder="1" applyAlignment="1" applyProtection="1">
      <alignment horizontal="center" vertical="center"/>
      <protection hidden="1"/>
    </xf>
    <xf numFmtId="0" fontId="26" fillId="2" borderId="56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19" fillId="2" borderId="24" xfId="0" applyFont="1" applyFill="1" applyBorder="1" applyAlignment="1" applyProtection="1">
      <alignment horizontal="center" vertical="center"/>
    </xf>
    <xf numFmtId="0" fontId="19" fillId="2" borderId="25" xfId="0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center" vertical="center"/>
    </xf>
    <xf numFmtId="0" fontId="19" fillId="2" borderId="43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 applyProtection="1">
      <alignment horizontal="center" vertical="center"/>
    </xf>
    <xf numFmtId="0" fontId="19" fillId="2" borderId="29" xfId="0" applyFont="1" applyFill="1" applyBorder="1" applyAlignment="1" applyProtection="1">
      <alignment horizontal="center" vertical="center"/>
    </xf>
    <xf numFmtId="0" fontId="19" fillId="2" borderId="44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27" fillId="2" borderId="57" xfId="0" applyFont="1" applyFill="1" applyBorder="1" applyAlignment="1">
      <alignment horizontal="center"/>
    </xf>
    <xf numFmtId="0" fontId="28" fillId="7" borderId="33" xfId="1" applyFont="1" applyFill="1" applyBorder="1" applyAlignment="1" applyProtection="1">
      <alignment horizontal="center" vertical="center"/>
      <protection hidden="1"/>
    </xf>
    <xf numFmtId="0" fontId="28" fillId="7" borderId="34" xfId="1" applyFont="1" applyFill="1" applyBorder="1" applyAlignment="1" applyProtection="1">
      <alignment horizontal="center" vertical="center"/>
      <protection hidden="1"/>
    </xf>
    <xf numFmtId="0" fontId="28" fillId="7" borderId="35" xfId="1" applyFont="1" applyFill="1" applyBorder="1" applyAlignment="1" applyProtection="1">
      <alignment horizontal="center" vertical="center"/>
      <protection hidden="1"/>
    </xf>
    <xf numFmtId="0" fontId="28" fillId="7" borderId="36" xfId="1" applyFont="1" applyFill="1" applyBorder="1" applyAlignment="1" applyProtection="1">
      <alignment horizontal="center" vertical="center"/>
      <protection hidden="1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11" fillId="2" borderId="48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0" fillId="0" borderId="56" xfId="0" applyBorder="1" applyAlignment="1">
      <alignment horizontal="right" wrapText="1"/>
    </xf>
    <xf numFmtId="0" fontId="7" fillId="4" borderId="6" xfId="0" applyFont="1" applyFill="1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7" fillId="4" borderId="56" xfId="0" applyFont="1" applyFill="1" applyBorder="1" applyAlignment="1">
      <alignment horizontal="right" wrapText="1"/>
    </xf>
    <xf numFmtId="0" fontId="7" fillId="4" borderId="56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</cellXfs>
  <cellStyles count="2">
    <cellStyle name="normální" xfId="0" builtinId="0"/>
    <cellStyle name="normální_Kopie - Pavel Klein Tabulky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39537</xdr:colOff>
      <xdr:row>0</xdr:row>
      <xdr:rowOff>210448</xdr:rowOff>
    </xdr:from>
    <xdr:to>
      <xdr:col>19</xdr:col>
      <xdr:colOff>422693</xdr:colOff>
      <xdr:row>0</xdr:row>
      <xdr:rowOff>1048648</xdr:rowOff>
    </xdr:to>
    <xdr:sp macro="" textlink="">
      <xdr:nvSpPr>
        <xdr:cNvPr id="2" name="WordArt 2"/>
        <xdr:cNvSpPr>
          <a:spLocks noChangeArrowheads="1" noChangeShapeType="1"/>
        </xdr:cNvSpPr>
      </xdr:nvSpPr>
      <xdr:spPr bwMode="auto">
        <a:xfrm>
          <a:off x="39537" y="210448"/>
          <a:ext cx="9630673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100584" rIns="82296" bIns="0" anchor="t" upright="1"/>
        <a:lstStyle/>
        <a:p>
          <a:pPr algn="ctr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REGIONÁLNÍ  LIGA 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DVOJIC - sk. "A" </a:t>
          </a:r>
          <a:endParaRPr lang="cs-CZ" sz="3600" b="0" i="1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39538</xdr:colOff>
      <xdr:row>0</xdr:row>
      <xdr:rowOff>210448</xdr:rowOff>
    </xdr:from>
    <xdr:to>
      <xdr:col>15</xdr:col>
      <xdr:colOff>146649</xdr:colOff>
      <xdr:row>0</xdr:row>
      <xdr:rowOff>1048648</xdr:rowOff>
    </xdr:to>
    <xdr:sp macro="" textlink="">
      <xdr:nvSpPr>
        <xdr:cNvPr id="1089" name="WordArt 2"/>
        <xdr:cNvSpPr>
          <a:spLocks noChangeArrowheads="1" noChangeShapeType="1"/>
        </xdr:cNvSpPr>
      </xdr:nvSpPr>
      <xdr:spPr bwMode="auto">
        <a:xfrm>
          <a:off x="39538" y="210448"/>
          <a:ext cx="7370553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100584" rIns="82296" bIns="0" anchor="t" upright="1"/>
        <a:lstStyle/>
        <a:p>
          <a:pPr algn="ctr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REGIONÁLNÍ  LIGA 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DVOJIC</a:t>
          </a:r>
          <a:endParaRPr lang="cs-CZ" sz="3600" b="0" i="1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407778</xdr:colOff>
      <xdr:row>0</xdr:row>
      <xdr:rowOff>104776</xdr:rowOff>
    </xdr:from>
    <xdr:to>
      <xdr:col>17</xdr:col>
      <xdr:colOff>598277</xdr:colOff>
      <xdr:row>0</xdr:row>
      <xdr:rowOff>733426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1000125" y="104776"/>
          <a:ext cx="7067549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0070C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DVOJICE</a:t>
          </a:r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FFFF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  </a:t>
          </a:r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0070C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JADRAN - </a:t>
          </a:r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7 družstev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63362</xdr:colOff>
      <xdr:row>0</xdr:row>
      <xdr:rowOff>232913</xdr:rowOff>
    </xdr:from>
    <xdr:to>
      <xdr:col>17</xdr:col>
      <xdr:colOff>871268</xdr:colOff>
      <xdr:row>0</xdr:row>
      <xdr:rowOff>1198908</xdr:rowOff>
    </xdr:to>
    <xdr:sp macro="" textlink="">
      <xdr:nvSpPr>
        <xdr:cNvPr id="2" name="WordArt 6"/>
        <xdr:cNvSpPr>
          <a:spLocks noChangeArrowheads="1" noChangeShapeType="1" noTextEdit="1"/>
        </xdr:cNvSpPr>
      </xdr:nvSpPr>
      <xdr:spPr bwMode="auto">
        <a:xfrm>
          <a:off x="684464" y="232913"/>
          <a:ext cx="8692449" cy="96599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298"/>
            </a:avLst>
          </a:prstTxWarp>
        </a:bodyPr>
        <a:lstStyle/>
        <a:p>
          <a:pPr algn="ctr" rtl="0"/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0070C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DVOJICE</a:t>
          </a:r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FFFF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  -</a:t>
          </a:r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0070C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 </a:t>
          </a:r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6 družstev -"A" </a:t>
          </a:r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0070C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- 1. HD  </a:t>
          </a:r>
          <a:r>
            <a:rPr lang="cs-CZ" sz="3600" i="1" kern="10" spc="0">
              <a:ln w="9525">
                <a:solidFill>
                  <a:srgbClr val="0000FF"/>
                </a:solidFill>
                <a:prstDash val="dash"/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- 2. 2. 2019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>
      <selection activeCell="Q7" sqref="Q7"/>
    </sheetView>
  </sheetViews>
  <sheetFormatPr defaultRowHeight="12.9"/>
  <cols>
    <col min="1" max="1" width="43.25" customWidth="1"/>
    <col min="2" max="7" width="9.625" customWidth="1"/>
    <col min="8" max="16" width="2.625" customWidth="1"/>
    <col min="17" max="17" width="10" style="1" customWidth="1"/>
    <col min="18" max="18" width="8.875" style="1" customWidth="1"/>
    <col min="19" max="19" width="10.625" style="1" customWidth="1"/>
    <col min="20" max="20" width="13.375" customWidth="1"/>
  </cols>
  <sheetData>
    <row r="1" spans="1:20" ht="98.5" customHeight="1" thickBot="1">
      <c r="A1" s="4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/>
      <c r="R1" s="8"/>
      <c r="S1" s="8"/>
      <c r="T1" s="2"/>
    </row>
    <row r="2" spans="1:20" ht="13.6" thickTop="1">
      <c r="A2" s="123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7" t="s">
        <v>16</v>
      </c>
      <c r="R2" s="130" t="s">
        <v>28</v>
      </c>
      <c r="S2" s="127" t="s">
        <v>17</v>
      </c>
      <c r="T2" s="130" t="s">
        <v>27</v>
      </c>
    </row>
    <row r="3" spans="1:20" ht="25.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131"/>
      <c r="S3" s="128"/>
      <c r="T3" s="131"/>
    </row>
    <row r="4" spans="1:20" ht="14.95" thickTop="1" thickBot="1">
      <c r="A4" s="6" t="s">
        <v>15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129"/>
      <c r="R4" s="132"/>
      <c r="S4" s="129"/>
      <c r="T4" s="132"/>
    </row>
    <row r="5" spans="1:20" ht="3.25" customHeight="1" thickTop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7"/>
    </row>
    <row r="6" spans="1:20" ht="35.15" customHeight="1" thickTop="1">
      <c r="A6" s="28" t="s">
        <v>54</v>
      </c>
      <c r="B6" s="104">
        <v>14.5</v>
      </c>
      <c r="C6" s="105"/>
      <c r="D6" s="105"/>
      <c r="E6" s="105"/>
      <c r="F6" s="106"/>
      <c r="G6" s="107"/>
      <c r="H6" s="23"/>
      <c r="I6" s="23"/>
      <c r="J6" s="23"/>
      <c r="K6" s="23"/>
      <c r="L6" s="23"/>
      <c r="M6" s="23"/>
      <c r="N6" s="23"/>
      <c r="O6" s="23"/>
      <c r="P6" s="23"/>
      <c r="Q6" s="42">
        <v>1778</v>
      </c>
      <c r="R6" s="76">
        <v>355.6</v>
      </c>
      <c r="S6" s="116">
        <v>14.5</v>
      </c>
      <c r="T6" s="119">
        <v>3</v>
      </c>
    </row>
    <row r="7" spans="1:20" ht="35.15" customHeight="1">
      <c r="A7" s="29" t="s">
        <v>55</v>
      </c>
      <c r="B7" s="108">
        <v>15</v>
      </c>
      <c r="C7" s="109"/>
      <c r="D7" s="109"/>
      <c r="E7" s="109"/>
      <c r="F7" s="110"/>
      <c r="G7" s="111"/>
      <c r="H7" s="25"/>
      <c r="I7" s="25"/>
      <c r="J7" s="25"/>
      <c r="K7" s="25"/>
      <c r="L7" s="25"/>
      <c r="M7" s="25"/>
      <c r="N7" s="25"/>
      <c r="O7" s="25"/>
      <c r="P7" s="25"/>
      <c r="Q7" s="44">
        <v>1706</v>
      </c>
      <c r="R7" s="77">
        <v>341.2</v>
      </c>
      <c r="S7" s="117">
        <v>15</v>
      </c>
      <c r="T7" s="120">
        <v>2</v>
      </c>
    </row>
    <row r="8" spans="1:20" ht="35.15" customHeight="1">
      <c r="A8" s="29" t="s">
        <v>56</v>
      </c>
      <c r="B8" s="108">
        <v>6</v>
      </c>
      <c r="C8" s="109"/>
      <c r="D8" s="109"/>
      <c r="E8" s="109"/>
      <c r="F8" s="110"/>
      <c r="G8" s="111"/>
      <c r="H8" s="25"/>
      <c r="I8" s="25"/>
      <c r="J8" s="25"/>
      <c r="K8" s="25"/>
      <c r="L8" s="25"/>
      <c r="M8" s="25"/>
      <c r="N8" s="25"/>
      <c r="O8" s="25"/>
      <c r="P8" s="25"/>
      <c r="Q8" s="44">
        <v>1444</v>
      </c>
      <c r="R8" s="77">
        <v>288.8</v>
      </c>
      <c r="S8" s="117">
        <v>6</v>
      </c>
      <c r="T8" s="121">
        <v>5</v>
      </c>
    </row>
    <row r="9" spans="1:20" ht="35.15" customHeight="1">
      <c r="A9" s="29" t="s">
        <v>57</v>
      </c>
      <c r="B9" s="108">
        <v>8</v>
      </c>
      <c r="C9" s="109"/>
      <c r="D9" s="109"/>
      <c r="E9" s="109"/>
      <c r="F9" s="110"/>
      <c r="G9" s="111"/>
      <c r="H9" s="25"/>
      <c r="I9" s="25"/>
      <c r="J9" s="25"/>
      <c r="K9" s="25"/>
      <c r="L9" s="25"/>
      <c r="M9" s="25"/>
      <c r="N9" s="25"/>
      <c r="O9" s="25"/>
      <c r="P9" s="25"/>
      <c r="Q9" s="44">
        <v>1602</v>
      </c>
      <c r="R9" s="77">
        <v>320.39999999999998</v>
      </c>
      <c r="S9" s="117">
        <v>8</v>
      </c>
      <c r="T9" s="120">
        <v>4</v>
      </c>
    </row>
    <row r="10" spans="1:20" ht="35.15" customHeight="1">
      <c r="A10" s="29" t="s">
        <v>58</v>
      </c>
      <c r="B10" s="108">
        <v>1</v>
      </c>
      <c r="C10" s="109"/>
      <c r="D10" s="109"/>
      <c r="E10" s="109"/>
      <c r="F10" s="110"/>
      <c r="G10" s="111"/>
      <c r="H10" s="25"/>
      <c r="I10" s="25"/>
      <c r="J10" s="25"/>
      <c r="K10" s="25"/>
      <c r="L10" s="25"/>
      <c r="M10" s="25"/>
      <c r="N10" s="25"/>
      <c r="O10" s="25"/>
      <c r="P10" s="25"/>
      <c r="Q10" s="44">
        <v>1502</v>
      </c>
      <c r="R10" s="77">
        <v>300.39999999999998</v>
      </c>
      <c r="S10" s="117">
        <v>1</v>
      </c>
      <c r="T10" s="121">
        <v>6</v>
      </c>
    </row>
    <row r="11" spans="1:20" ht="35.15" customHeight="1" thickBot="1">
      <c r="A11" s="59" t="s">
        <v>59</v>
      </c>
      <c r="B11" s="112">
        <v>15.5</v>
      </c>
      <c r="C11" s="113"/>
      <c r="D11" s="113"/>
      <c r="E11" s="113"/>
      <c r="F11" s="114"/>
      <c r="G11" s="115"/>
      <c r="H11" s="27"/>
      <c r="I11" s="27"/>
      <c r="J11" s="27"/>
      <c r="K11" s="27"/>
      <c r="L11" s="27"/>
      <c r="M11" s="27"/>
      <c r="N11" s="27"/>
      <c r="O11" s="27"/>
      <c r="P11" s="27"/>
      <c r="Q11" s="46">
        <v>1691</v>
      </c>
      <c r="R11" s="78">
        <v>338.2</v>
      </c>
      <c r="S11" s="118">
        <v>15.5</v>
      </c>
      <c r="T11" s="122">
        <v>1</v>
      </c>
    </row>
    <row r="12" spans="1:20" ht="13.6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8"/>
      <c r="R12" s="8"/>
      <c r="S12" s="8"/>
      <c r="T12" s="2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8"/>
      <c r="R13" s="8"/>
      <c r="S13" s="8"/>
      <c r="T13" s="2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8"/>
      <c r="R14" s="8"/>
      <c r="S14" s="8"/>
      <c r="T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/>
      <c r="R15" s="8"/>
      <c r="S15" s="8"/>
      <c r="T15" s="2"/>
    </row>
    <row r="16" spans="1:2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"/>
      <c r="R16" s="8"/>
      <c r="S16" s="8"/>
      <c r="T16" s="2"/>
    </row>
    <row r="17" spans="1:2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"/>
      <c r="R17" s="8"/>
      <c r="S17" s="8"/>
      <c r="T17" s="2"/>
    </row>
    <row r="18" spans="1: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"/>
      <c r="R18" s="8"/>
      <c r="S18" s="8"/>
      <c r="T18" s="2"/>
    </row>
    <row r="19" spans="1:2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  <c r="S19" s="8"/>
      <c r="T19" s="2"/>
    </row>
    <row r="20" spans="1: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8"/>
      <c r="R20" s="8"/>
      <c r="S20" s="8"/>
      <c r="T20" s="2"/>
    </row>
    <row r="21" spans="1:2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"/>
      <c r="R21" s="8"/>
      <c r="S21" s="8"/>
      <c r="T21" s="2"/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"/>
      <c r="R22" s="8"/>
      <c r="S22" s="8"/>
      <c r="T22" s="2"/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8"/>
      <c r="R23" s="8"/>
      <c r="S23" s="8"/>
      <c r="T23" s="2"/>
    </row>
  </sheetData>
  <sheetProtection selectLockedCells="1"/>
  <mergeCells count="5">
    <mergeCell ref="A2:P3"/>
    <mergeCell ref="Q2:Q4"/>
    <mergeCell ref="R2:R4"/>
    <mergeCell ref="S2:S4"/>
    <mergeCell ref="T2:T4"/>
  </mergeCells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T23"/>
  <sheetViews>
    <sheetView workbookViewId="0">
      <selection activeCell="A8" sqref="A8"/>
    </sheetView>
  </sheetViews>
  <sheetFormatPr defaultRowHeight="12.9"/>
  <cols>
    <col min="1" max="1" width="43.25" customWidth="1"/>
    <col min="2" max="6" width="6.625" customWidth="1"/>
    <col min="7" max="16" width="2.625" customWidth="1"/>
    <col min="17" max="17" width="10" style="1" customWidth="1"/>
    <col min="18" max="18" width="8.875" style="1" customWidth="1"/>
    <col min="19" max="19" width="8.375" style="1" customWidth="1"/>
    <col min="20" max="20" width="13.375" customWidth="1"/>
  </cols>
  <sheetData>
    <row r="1" spans="1:20" ht="98.5" customHeight="1" thickBot="1">
      <c r="A1" s="4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/>
      <c r="R1" s="8"/>
      <c r="S1" s="8"/>
      <c r="T1" s="2"/>
    </row>
    <row r="2" spans="1:20" ht="13.6" thickTop="1">
      <c r="A2" s="123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7" t="s">
        <v>16</v>
      </c>
      <c r="R2" s="130" t="s">
        <v>28</v>
      </c>
      <c r="S2" s="127" t="s">
        <v>17</v>
      </c>
      <c r="T2" s="130" t="s">
        <v>27</v>
      </c>
    </row>
    <row r="3" spans="1:20" ht="25.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131"/>
      <c r="S3" s="128"/>
      <c r="T3" s="131"/>
    </row>
    <row r="4" spans="1:20" ht="14.95" thickTop="1" thickBot="1">
      <c r="A4" s="6" t="s">
        <v>15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129"/>
      <c r="R4" s="132"/>
      <c r="S4" s="129"/>
      <c r="T4" s="132"/>
    </row>
    <row r="5" spans="1:20" ht="3.25" customHeight="1" thickTop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7"/>
    </row>
    <row r="6" spans="1:20" ht="25" customHeight="1" thickTop="1">
      <c r="A6" s="28" t="s">
        <v>54</v>
      </c>
      <c r="B6" s="65">
        <v>334</v>
      </c>
      <c r="C6" s="66">
        <v>360</v>
      </c>
      <c r="D6" s="66">
        <v>325</v>
      </c>
      <c r="E6" s="66">
        <v>357</v>
      </c>
      <c r="F6" s="67">
        <v>402</v>
      </c>
      <c r="G6" s="22"/>
      <c r="H6" s="23"/>
      <c r="I6" s="23"/>
      <c r="J6" s="23"/>
      <c r="K6" s="23"/>
      <c r="L6" s="23"/>
      <c r="M6" s="23"/>
      <c r="N6" s="23"/>
      <c r="O6" s="23"/>
      <c r="P6" s="23"/>
      <c r="Q6" s="42">
        <v>1778</v>
      </c>
      <c r="R6" s="43">
        <v>355.6</v>
      </c>
      <c r="S6" s="84">
        <v>14.5</v>
      </c>
      <c r="T6" s="80">
        <v>3</v>
      </c>
    </row>
    <row r="7" spans="1:20" ht="25" customHeight="1">
      <c r="A7" s="29" t="s">
        <v>55</v>
      </c>
      <c r="B7" s="68">
        <v>370</v>
      </c>
      <c r="C7" s="69">
        <v>323</v>
      </c>
      <c r="D7" s="69">
        <v>345</v>
      </c>
      <c r="E7" s="69">
        <v>341</v>
      </c>
      <c r="F7" s="70">
        <v>327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44">
        <v>1706</v>
      </c>
      <c r="R7" s="45">
        <v>341.2</v>
      </c>
      <c r="S7" s="85">
        <v>15</v>
      </c>
      <c r="T7" s="81">
        <v>2</v>
      </c>
    </row>
    <row r="8" spans="1:20" ht="25" customHeight="1">
      <c r="A8" s="29" t="s">
        <v>56</v>
      </c>
      <c r="B8" s="68">
        <v>318</v>
      </c>
      <c r="C8" s="69">
        <v>291</v>
      </c>
      <c r="D8" s="69">
        <v>271</v>
      </c>
      <c r="E8" s="69">
        <v>295</v>
      </c>
      <c r="F8" s="70">
        <v>269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44">
        <v>1444</v>
      </c>
      <c r="R8" s="45">
        <v>288.8</v>
      </c>
      <c r="S8" s="85">
        <v>6</v>
      </c>
      <c r="T8" s="82">
        <v>5</v>
      </c>
    </row>
    <row r="9" spans="1:20" ht="25" customHeight="1">
      <c r="A9" s="29" t="s">
        <v>57</v>
      </c>
      <c r="B9" s="68">
        <v>295</v>
      </c>
      <c r="C9" s="69">
        <v>342</v>
      </c>
      <c r="D9" s="69">
        <v>323</v>
      </c>
      <c r="E9" s="69">
        <v>327</v>
      </c>
      <c r="F9" s="70">
        <v>315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44">
        <v>1602</v>
      </c>
      <c r="R9" s="45">
        <v>320.39999999999998</v>
      </c>
      <c r="S9" s="85">
        <v>8</v>
      </c>
      <c r="T9" s="81">
        <v>4</v>
      </c>
    </row>
    <row r="10" spans="1:20" ht="25" customHeight="1">
      <c r="A10" s="29" t="s">
        <v>58</v>
      </c>
      <c r="B10" s="68">
        <v>309</v>
      </c>
      <c r="C10" s="69">
        <v>331</v>
      </c>
      <c r="D10" s="69">
        <v>297</v>
      </c>
      <c r="E10" s="69">
        <v>280</v>
      </c>
      <c r="F10" s="70">
        <v>285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44">
        <v>1502</v>
      </c>
      <c r="R10" s="45">
        <v>300.39999999999998</v>
      </c>
      <c r="S10" s="85">
        <v>1</v>
      </c>
      <c r="T10" s="82">
        <v>6</v>
      </c>
    </row>
    <row r="11" spans="1:20" ht="25" customHeight="1" thickBot="1">
      <c r="A11" s="59" t="s">
        <v>59</v>
      </c>
      <c r="B11" s="71">
        <v>353</v>
      </c>
      <c r="C11" s="72">
        <v>360</v>
      </c>
      <c r="D11" s="72">
        <v>336</v>
      </c>
      <c r="E11" s="72">
        <v>351</v>
      </c>
      <c r="F11" s="73">
        <v>291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46">
        <v>1691</v>
      </c>
      <c r="R11" s="47">
        <v>338.2</v>
      </c>
      <c r="S11" s="86">
        <v>15.5</v>
      </c>
      <c r="T11" s="83">
        <v>1</v>
      </c>
    </row>
    <row r="12" spans="1:20" ht="13.6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8"/>
      <c r="R12" s="8"/>
      <c r="S12" s="8"/>
      <c r="T12" s="2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8"/>
      <c r="R13" s="8"/>
      <c r="S13" s="8"/>
      <c r="T13" s="2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8"/>
      <c r="R14" s="8"/>
      <c r="S14" s="8"/>
      <c r="T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/>
      <c r="R15" s="8"/>
      <c r="S15" s="8"/>
      <c r="T15" s="2"/>
    </row>
    <row r="16" spans="1:2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"/>
      <c r="R16" s="8"/>
      <c r="S16" s="8"/>
      <c r="T16" s="2"/>
    </row>
    <row r="17" spans="1:2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"/>
      <c r="R17" s="8"/>
      <c r="S17" s="8"/>
      <c r="T17" s="2"/>
    </row>
    <row r="18" spans="1: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"/>
      <c r="R18" s="8"/>
      <c r="S18" s="8"/>
      <c r="T18" s="2"/>
    </row>
    <row r="19" spans="1:2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  <c r="S19" s="8"/>
      <c r="T19" s="2"/>
    </row>
    <row r="20" spans="1: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8"/>
      <c r="R20" s="8"/>
      <c r="S20" s="8"/>
      <c r="T20" s="2"/>
    </row>
    <row r="21" spans="1:2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"/>
      <c r="R21" s="8"/>
      <c r="S21" s="8"/>
      <c r="T21" s="2"/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"/>
      <c r="R22" s="8"/>
      <c r="S22" s="8"/>
      <c r="T22" s="2"/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8"/>
      <c r="R23" s="8"/>
      <c r="S23" s="8"/>
      <c r="T23" s="2"/>
    </row>
  </sheetData>
  <sheetProtection selectLockedCells="1"/>
  <mergeCells count="5">
    <mergeCell ref="T2:T4"/>
    <mergeCell ref="A2:P3"/>
    <mergeCell ref="Q2:Q4"/>
    <mergeCell ref="R2:R4"/>
    <mergeCell ref="S2:S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Z77"/>
  <sheetViews>
    <sheetView zoomScaleNormal="100" zoomScaleSheetLayoutView="75" workbookViewId="0">
      <selection activeCell="B36" sqref="B36"/>
    </sheetView>
  </sheetViews>
  <sheetFormatPr defaultRowHeight="12.9"/>
  <cols>
    <col min="2" max="2" width="15.625" customWidth="1"/>
    <col min="3" max="3" width="3.625" customWidth="1"/>
    <col min="4" max="4" width="1.375" customWidth="1"/>
    <col min="5" max="5" width="3.625" customWidth="1"/>
    <col min="6" max="6" width="15.625" customWidth="1"/>
    <col min="7" max="7" width="1.625" customWidth="1"/>
    <col min="8" max="8" width="15.625" customWidth="1"/>
    <col min="9" max="9" width="3.625" customWidth="1"/>
    <col min="10" max="10" width="1.375" customWidth="1"/>
    <col min="11" max="11" width="3.625" customWidth="1"/>
    <col min="12" max="12" width="15.625" customWidth="1"/>
    <col min="13" max="13" width="1.625" customWidth="1"/>
    <col min="14" max="14" width="15.625" customWidth="1"/>
    <col min="15" max="15" width="3.625" customWidth="1"/>
    <col min="16" max="16" width="1.375" customWidth="1"/>
    <col min="17" max="17" width="3.625" customWidth="1"/>
    <col min="18" max="18" width="15.625" customWidth="1"/>
    <col min="19" max="27" width="10.625" customWidth="1"/>
  </cols>
  <sheetData>
    <row r="1" spans="1:26" ht="68.95" customHeight="1"/>
    <row r="2" spans="1:26" ht="18" customHeight="1" thickBot="1">
      <c r="A2" s="2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2"/>
      <c r="T2" s="2"/>
    </row>
    <row r="3" spans="1:26" ht="10.050000000000001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"/>
      <c r="T3" s="2"/>
    </row>
    <row r="4" spans="1:26" ht="13.6">
      <c r="A4" s="135" t="s">
        <v>0</v>
      </c>
      <c r="B4" s="133" t="e">
        <f>#REF!</f>
        <v>#REF!</v>
      </c>
      <c r="C4" s="17">
        <f>IF(COUNT(C5)=1,IF(C5=E5,1,IF(C5&gt;E5,2,0)),0)+IF(C6&gt;E6,1,0)+IF(C7&gt;E7,1,0)</f>
        <v>0</v>
      </c>
      <c r="D4" s="17" t="e">
        <f>IF(COUNT(D5)=1,IF(D5=F5,1,IF(D5&gt;F5,2,0)),"")+IF(D6&gt;F16,1,0)+IF(D7&gt;F17,1,0)</f>
        <v>#VALUE!</v>
      </c>
      <c r="E4" s="17">
        <f>IF(COUNT(E5)=1,IF(E5=C5,1,IF(E5&gt;C5,2,0)),0)+IF(E6&gt;C6,1,0)+IF(E7&gt;C7,1,0)</f>
        <v>0</v>
      </c>
      <c r="F4" s="133" t="e">
        <f>#REF!</f>
        <v>#REF!</v>
      </c>
      <c r="G4" s="14"/>
      <c r="H4" s="133" t="e">
        <f>#REF!</f>
        <v>#REF!</v>
      </c>
      <c r="I4" s="17">
        <f>IF(COUNT(I5)=1,IF(I5=K5,1,IF(I5&gt;K5,2,0)),0)+IF(I6&gt;K6,1,0)+IF(I7&gt;K7,1,0)</f>
        <v>0</v>
      </c>
      <c r="J4" s="9" t="s">
        <v>18</v>
      </c>
      <c r="K4" s="17">
        <f>IF(COUNT(K5)=1,IF(K5=I5,1,IF(K5&gt;I5,2,0)),0)+IF(K6&gt;I6,1,0)+IF(K7&gt;I7,1,0)</f>
        <v>0</v>
      </c>
      <c r="L4" s="133" t="e">
        <f>#REF!</f>
        <v>#REF!</v>
      </c>
      <c r="M4" s="14"/>
      <c r="N4" s="133" t="e">
        <f>#REF!</f>
        <v>#REF!</v>
      </c>
      <c r="O4" s="17">
        <f>IF(COUNT(O5)=1,IF(O5=Q5,1,IF(O5&gt;Q5,2,0)),0)+IF(O6&gt;Q6,1,0)+IF(O7&gt;Q7,1,0)</f>
        <v>0</v>
      </c>
      <c r="P4" s="9" t="s">
        <v>18</v>
      </c>
      <c r="Q4" s="17">
        <f>IF(COUNT(Q5)=1,IF(Q5=O5,1,IF(Q5&gt;O5,2,0)),0)+IF(Q6&gt;O6,1,0)+IF(Q7&gt;O7,1,0)</f>
        <v>0</v>
      </c>
      <c r="R4" s="133" t="e">
        <f>#REF!</f>
        <v>#REF!</v>
      </c>
      <c r="S4" s="2"/>
      <c r="T4" s="2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</row>
    <row r="5" spans="1:26">
      <c r="A5" s="135"/>
      <c r="B5" s="134"/>
      <c r="C5" s="12" t="str">
        <f>IF(SUM(C6:C7)=0,"",SUM(C6:C7))</f>
        <v/>
      </c>
      <c r="D5" s="13" t="s">
        <v>19</v>
      </c>
      <c r="E5" s="12" t="str">
        <f>IF(SUM(E6:E7)=0,"",SUM(E6:E7))</f>
        <v/>
      </c>
      <c r="F5" s="134"/>
      <c r="G5" s="14"/>
      <c r="H5" s="134"/>
      <c r="I5" s="12" t="str">
        <f>IF(SUM(I6:I7)=0,"",SUM(I6:I7))</f>
        <v/>
      </c>
      <c r="J5" s="13" t="s">
        <v>19</v>
      </c>
      <c r="K5" s="12" t="str">
        <f>IF(SUM(K6:K7)=0,"",SUM(K6:K7))</f>
        <v/>
      </c>
      <c r="L5" s="134"/>
      <c r="M5" s="14"/>
      <c r="N5" s="134"/>
      <c r="O5" s="12" t="str">
        <f>IF(SUM(O6:O7)=0,"",SUM(O6:O7))</f>
        <v/>
      </c>
      <c r="P5" s="13" t="s">
        <v>19</v>
      </c>
      <c r="Q5" s="12" t="str">
        <f>IF(SUM(Q6:Q7)=0,"",SUM(Q6:Q7))</f>
        <v/>
      </c>
      <c r="R5" s="134"/>
      <c r="S5" s="2"/>
      <c r="T5" s="2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</row>
    <row r="6" spans="1:26">
      <c r="A6" s="135"/>
      <c r="B6" s="21" t="s">
        <v>29</v>
      </c>
      <c r="C6" s="36"/>
      <c r="D6" s="10"/>
      <c r="E6" s="38"/>
      <c r="F6" s="62" t="s">
        <v>31</v>
      </c>
      <c r="G6" s="14"/>
      <c r="H6" s="21" t="s">
        <v>33</v>
      </c>
      <c r="I6" s="36"/>
      <c r="J6" s="10"/>
      <c r="K6" s="38"/>
      <c r="L6" s="60" t="s">
        <v>35</v>
      </c>
      <c r="M6" s="14"/>
      <c r="N6" s="21" t="s">
        <v>36</v>
      </c>
      <c r="O6" s="36"/>
      <c r="P6" s="10"/>
      <c r="Q6" s="38"/>
      <c r="R6" s="60" t="s">
        <v>38</v>
      </c>
      <c r="S6" s="2"/>
      <c r="T6" s="2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</row>
    <row r="7" spans="1:26">
      <c r="A7" s="135"/>
      <c r="B7" s="50" t="s">
        <v>30</v>
      </c>
      <c r="C7" s="37"/>
      <c r="D7" s="11"/>
      <c r="E7" s="39"/>
      <c r="F7" s="63" t="s">
        <v>32</v>
      </c>
      <c r="G7" s="14"/>
      <c r="H7" s="50" t="s">
        <v>34</v>
      </c>
      <c r="I7" s="37"/>
      <c r="J7" s="11"/>
      <c r="K7" s="39"/>
      <c r="L7" s="20" t="s">
        <v>25</v>
      </c>
      <c r="M7" s="14"/>
      <c r="N7" s="50" t="s">
        <v>37</v>
      </c>
      <c r="O7" s="37"/>
      <c r="P7" s="11"/>
      <c r="Q7" s="39"/>
      <c r="R7" s="20" t="s">
        <v>39</v>
      </c>
      <c r="S7" s="2"/>
      <c r="T7" s="2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</row>
    <row r="8" spans="1:26" ht="10.050000000000001" customHeight="1">
      <c r="A8" s="15"/>
      <c r="B8" s="14"/>
      <c r="C8" s="14"/>
      <c r="D8" s="14"/>
      <c r="E8" s="14"/>
      <c r="F8" s="14"/>
      <c r="G8" s="14"/>
      <c r="H8" s="14"/>
      <c r="I8" s="40"/>
      <c r="J8" s="14"/>
      <c r="K8" s="14"/>
      <c r="L8" s="14"/>
      <c r="M8" s="14"/>
      <c r="N8" s="14"/>
      <c r="O8" s="14"/>
      <c r="P8" s="14"/>
      <c r="Q8" s="14"/>
      <c r="R8" s="14"/>
      <c r="S8" s="2"/>
      <c r="T8" s="2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</row>
    <row r="9" spans="1:26" ht="12.75" customHeight="1">
      <c r="A9" s="135" t="s">
        <v>1</v>
      </c>
      <c r="B9" s="133" t="e">
        <f>L4</f>
        <v>#REF!</v>
      </c>
      <c r="C9" s="17">
        <f>IF(COUNT(C10)=1,IF(C10=E10,1,IF(C10&gt;E10,2,0)),0)+IF(C11&gt;E11,1,0)+IF(C12&gt;E12,1,0)</f>
        <v>0</v>
      </c>
      <c r="D9" s="9" t="s">
        <v>18</v>
      </c>
      <c r="E9" s="17">
        <f>IF(COUNT(E10)=1,IF(E10=C10,1,IF(E10&gt;C10,2,0)),0)+IF(E11&gt;C11,1,0)+IF(E12&gt;C12,1,0)</f>
        <v>0</v>
      </c>
      <c r="F9" s="133" t="e">
        <f>N4</f>
        <v>#REF!</v>
      </c>
      <c r="G9" s="14"/>
      <c r="H9" s="133" t="e">
        <f>#REF!</f>
        <v>#REF!</v>
      </c>
      <c r="I9" s="17">
        <f>IF(COUNT(I10)=1,IF(I10=K10,1,IF(I10&gt;K10,2,0)),0)+IF(I11&gt;K11,1,0)+IF(I12&gt;K12,1,0)</f>
        <v>0</v>
      </c>
      <c r="J9" s="9" t="s">
        <v>18</v>
      </c>
      <c r="K9" s="17">
        <f>IF(COUNT(K10)=1,IF(K10=I10,1,IF(K10&gt;I10,2,0)),0)+IF(K11&gt;I11,1,0)+IF(K12&gt;I12,1,0)</f>
        <v>0</v>
      </c>
      <c r="L9" s="133" t="e">
        <f>B4</f>
        <v>#REF!</v>
      </c>
      <c r="M9" s="14"/>
      <c r="N9" s="133" t="e">
        <f>F4</f>
        <v>#REF!</v>
      </c>
      <c r="O9" s="17">
        <f>IF(COUNT(O10)=1,IF(O10=Q10,1,IF(O10&gt;Q10,2,0)),0)+IF(O11&gt;Q11,1,0)+IF(O12&gt;Q12,1,0)</f>
        <v>0</v>
      </c>
      <c r="P9" s="9" t="s">
        <v>18</v>
      </c>
      <c r="Q9" s="17">
        <f>IF(COUNT(Q10)=1,IF(Q10=O10,1,IF(Q10&gt;O10,2,0)),0)+IF(Q11&gt;O11,1,0)+IF(Q12&gt;O12,1,0)</f>
        <v>0</v>
      </c>
      <c r="R9" s="133" t="e">
        <f>H4</f>
        <v>#REF!</v>
      </c>
      <c r="S9" s="19"/>
      <c r="T9" s="19"/>
    </row>
    <row r="10" spans="1:26" ht="12.75" customHeight="1">
      <c r="A10" s="135"/>
      <c r="B10" s="134"/>
      <c r="C10" s="12" t="str">
        <f>IF(SUM(C11:C12)=0,"",SUM(C11:C12))</f>
        <v/>
      </c>
      <c r="D10" s="13" t="s">
        <v>19</v>
      </c>
      <c r="E10" s="12" t="str">
        <f>IF(SUM(E11:E12)=0,"",SUM(E11:E12))</f>
        <v/>
      </c>
      <c r="F10" s="134"/>
      <c r="G10" s="14"/>
      <c r="H10" s="134"/>
      <c r="I10" s="12" t="str">
        <f>IF(SUM(I11:I12)=0,"",SUM(I11:I12))</f>
        <v/>
      </c>
      <c r="J10" s="13" t="s">
        <v>19</v>
      </c>
      <c r="K10" s="12" t="str">
        <f>IF(SUM(K11:K12)=0,"",SUM(K11:K12))</f>
        <v/>
      </c>
      <c r="L10" s="134"/>
      <c r="M10" s="14"/>
      <c r="N10" s="134"/>
      <c r="O10" s="12" t="str">
        <f>IF(SUM(O11:O12)=0,"",SUM(O11:O12))</f>
        <v/>
      </c>
      <c r="P10" s="13" t="s">
        <v>19</v>
      </c>
      <c r="Q10" s="12" t="str">
        <f>IF(SUM(Q11:Q12)=0,"",SUM(Q11:Q12))</f>
        <v/>
      </c>
      <c r="R10" s="134"/>
      <c r="S10" s="2"/>
      <c r="T10" s="2"/>
    </row>
    <row r="11" spans="1:26" ht="12.75" customHeight="1">
      <c r="A11" s="135"/>
      <c r="B11" s="49" t="s">
        <v>35</v>
      </c>
      <c r="C11" s="38"/>
      <c r="D11" s="10"/>
      <c r="E11" s="36"/>
      <c r="F11" s="60" t="s">
        <v>36</v>
      </c>
      <c r="G11" s="14"/>
      <c r="H11" s="21" t="s">
        <v>40</v>
      </c>
      <c r="I11" s="36"/>
      <c r="J11" s="10"/>
      <c r="K11" s="36"/>
      <c r="L11" s="60" t="s">
        <v>29</v>
      </c>
      <c r="M11" s="14"/>
      <c r="N11" s="50" t="s">
        <v>31</v>
      </c>
      <c r="O11" s="38"/>
      <c r="P11" s="10"/>
      <c r="Q11" s="36"/>
      <c r="R11" s="60" t="s">
        <v>33</v>
      </c>
      <c r="S11" s="2"/>
      <c r="T11" s="2"/>
    </row>
    <row r="12" spans="1:26" ht="12.75" customHeight="1">
      <c r="A12" s="135"/>
      <c r="B12" s="61" t="s">
        <v>25</v>
      </c>
      <c r="C12" s="38"/>
      <c r="D12" s="11"/>
      <c r="E12" s="36"/>
      <c r="F12" s="20" t="s">
        <v>37</v>
      </c>
      <c r="G12" s="14"/>
      <c r="H12" s="50" t="s">
        <v>25</v>
      </c>
      <c r="I12" s="37"/>
      <c r="J12" s="11"/>
      <c r="K12" s="36"/>
      <c r="L12" s="20" t="s">
        <v>30</v>
      </c>
      <c r="M12" s="14"/>
      <c r="N12" s="64" t="s">
        <v>32</v>
      </c>
      <c r="O12" s="38"/>
      <c r="P12" s="11"/>
      <c r="Q12" s="36"/>
      <c r="R12" s="20" t="s">
        <v>34</v>
      </c>
      <c r="S12" s="2"/>
      <c r="T12" s="2"/>
    </row>
    <row r="13" spans="1:26" ht="10.050000000000001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"/>
      <c r="T13" s="2"/>
    </row>
    <row r="14" spans="1:26" ht="12.75" customHeight="1">
      <c r="A14" s="135" t="s">
        <v>2</v>
      </c>
      <c r="B14" s="133" t="e">
        <f>H4</f>
        <v>#REF!</v>
      </c>
      <c r="C14" s="17">
        <f>IF(COUNT(C15)=1,IF(C15=E15,1,IF(C15&gt;E15,2,0)),0)+IF(C16&gt;E16,1,0)+IF(C17&gt;E17,1,0)</f>
        <v>0</v>
      </c>
      <c r="D14" s="9" t="s">
        <v>18</v>
      </c>
      <c r="E14" s="17">
        <f>IF(COUNT(E15)=1,IF(E15=C15,1,IF(E15&gt;C15,2,0)),0)+IF(E16&gt;C16,1,0)+IF(E17&gt;C17,1,0)</f>
        <v>0</v>
      </c>
      <c r="F14" s="133" t="e">
        <f>H9</f>
        <v>#REF!</v>
      </c>
      <c r="G14" s="14"/>
      <c r="H14" s="133" t="e">
        <f>N4</f>
        <v>#REF!</v>
      </c>
      <c r="I14" s="17">
        <f>IF(COUNT(I15)=1,IF(I15=K15,1,IF(I15&gt;K15,2,0)),0)+IF(I16&gt;K16,1,0)+IF(I17&gt;K17,1,0)</f>
        <v>0</v>
      </c>
      <c r="J14" s="9" t="s">
        <v>18</v>
      </c>
      <c r="K14" s="17">
        <f>IF(COUNT(K15)=1,IF(K15=I15,1,IF(K15&gt;I15,2,0)),0)+IF(K16&gt;I16,1,0)+IF(K17&gt;I17,1,0)</f>
        <v>0</v>
      </c>
      <c r="L14" s="133" t="e">
        <f>F4</f>
        <v>#REF!</v>
      </c>
      <c r="M14" s="14"/>
      <c r="N14" s="133" t="e">
        <f>R4</f>
        <v>#REF!</v>
      </c>
      <c r="O14" s="17">
        <f>IF(COUNT(O15)=1,IF(O15=Q15,1,IF(O15&gt;Q15,2,0)),0)+IF(O16&gt;Q16,1,0)+IF(O17&gt;Q17,1,0)</f>
        <v>0</v>
      </c>
      <c r="P14" s="9" t="s">
        <v>18</v>
      </c>
      <c r="Q14" s="17">
        <f>IF(COUNT(Q15)=1,IF(Q15=O15,1,IF(Q15&gt;O15,2,0)),0)+IF(Q16&gt;O16,1,0)+IF(Q17&gt;O17,1,0)</f>
        <v>0</v>
      </c>
      <c r="R14" s="133" t="e">
        <f>L4</f>
        <v>#REF!</v>
      </c>
      <c r="S14" s="2"/>
      <c r="T14" s="2"/>
    </row>
    <row r="15" spans="1:26" ht="12.75" customHeight="1">
      <c r="A15" s="135"/>
      <c r="B15" s="134"/>
      <c r="C15" s="12" t="str">
        <f>IF(SUM(C16:C17)=0,"",SUM(C16:C17))</f>
        <v/>
      </c>
      <c r="D15" s="13" t="s">
        <v>19</v>
      </c>
      <c r="E15" s="12" t="str">
        <f>IF(SUM(E16:E17)=0,"",SUM(E16:E17))</f>
        <v/>
      </c>
      <c r="F15" s="134"/>
      <c r="G15" s="14"/>
      <c r="H15" s="134"/>
      <c r="I15" s="12" t="str">
        <f>IF(SUM(I16:I17)=0,"",SUM(I16:I17))</f>
        <v/>
      </c>
      <c r="J15" s="13" t="s">
        <v>19</v>
      </c>
      <c r="K15" s="12" t="str">
        <f>IF(SUM(K16:K17)=0,"",SUM(K16:K17))</f>
        <v/>
      </c>
      <c r="L15" s="134"/>
      <c r="M15" s="14"/>
      <c r="N15" s="134"/>
      <c r="O15" s="12" t="str">
        <f>IF(SUM(O16:O17)=0,"",SUM(O16:O17))</f>
        <v/>
      </c>
      <c r="P15" s="13" t="s">
        <v>19</v>
      </c>
      <c r="Q15" s="12" t="str">
        <f>IF(SUM(Q16:Q17)=0,"",SUM(Q16:Q17))</f>
        <v/>
      </c>
      <c r="R15" s="134"/>
      <c r="S15" s="2"/>
      <c r="T15" s="2"/>
    </row>
    <row r="16" spans="1:26" ht="12.75" customHeight="1">
      <c r="A16" s="135"/>
      <c r="B16" s="21" t="s">
        <v>33</v>
      </c>
      <c r="C16" s="36"/>
      <c r="D16" s="10"/>
      <c r="E16" s="37"/>
      <c r="F16" s="60" t="s">
        <v>40</v>
      </c>
      <c r="G16" s="14"/>
      <c r="H16" s="21" t="s">
        <v>36</v>
      </c>
      <c r="I16" s="36"/>
      <c r="J16" s="10"/>
      <c r="K16" s="38"/>
      <c r="L16" s="60" t="s">
        <v>31</v>
      </c>
      <c r="M16" s="14"/>
      <c r="N16" s="21" t="s">
        <v>38</v>
      </c>
      <c r="O16" s="38"/>
      <c r="P16" s="10"/>
      <c r="Q16" s="38"/>
      <c r="R16" s="60" t="s">
        <v>35</v>
      </c>
      <c r="S16" s="2"/>
      <c r="T16" s="2"/>
    </row>
    <row r="17" spans="1:20" ht="12.75" customHeight="1">
      <c r="A17" s="135"/>
      <c r="B17" s="50" t="s">
        <v>34</v>
      </c>
      <c r="C17" s="36"/>
      <c r="D17" s="11"/>
      <c r="E17" s="37"/>
      <c r="F17" s="20" t="s">
        <v>25</v>
      </c>
      <c r="G17" s="14"/>
      <c r="H17" s="50" t="s">
        <v>37</v>
      </c>
      <c r="I17" s="36"/>
      <c r="J17" s="11"/>
      <c r="K17" s="38"/>
      <c r="L17" s="20" t="s">
        <v>32</v>
      </c>
      <c r="M17" s="14"/>
      <c r="N17" s="50" t="s">
        <v>39</v>
      </c>
      <c r="O17" s="38"/>
      <c r="P17" s="11"/>
      <c r="Q17" s="38"/>
      <c r="R17" s="20" t="s">
        <v>25</v>
      </c>
      <c r="S17" s="2"/>
      <c r="T17" s="2"/>
    </row>
    <row r="18" spans="1:20" ht="10.050000000000001" customHeigh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"/>
      <c r="T18" s="2"/>
    </row>
    <row r="19" spans="1:20" ht="12.75" customHeight="1">
      <c r="A19" s="135" t="s">
        <v>3</v>
      </c>
      <c r="B19" s="133" t="e">
        <f>L4</f>
        <v>#REF!</v>
      </c>
      <c r="C19" s="17">
        <f>IF(COUNT(C20)=1,IF(C20=E20,1,IF(C20&gt;E20,2,0)),0)+IF(C21&gt;E21,1,0)+IF(C22&gt;E22,1,0)</f>
        <v>0</v>
      </c>
      <c r="D19" s="9" t="s">
        <v>18</v>
      </c>
      <c r="E19" s="17">
        <f>IF(COUNT(E20)=1,IF(E20=C20,1,IF(E20&gt;C20,2,0)),0)+IF(E21&gt;C21,1,0)+IF(E22&gt;C22,1,0)</f>
        <v>0</v>
      </c>
      <c r="F19" s="133" t="e">
        <f>B4</f>
        <v>#REF!</v>
      </c>
      <c r="G19" s="14"/>
      <c r="H19" s="133" t="e">
        <f>N14</f>
        <v>#REF!</v>
      </c>
      <c r="I19" s="17">
        <f>IF(COUNT(I20)=1,IF(I20=K20,1,IF(I20&gt;K20,2,0)),0)+IF(I21&gt;K21,1,0)+IF(I22&gt;K22,1,0)</f>
        <v>0</v>
      </c>
      <c r="J19" s="9" t="s">
        <v>18</v>
      </c>
      <c r="K19" s="17">
        <f>IF(COUNT(K20)=1,IF(K20=I20,1,IF(K20&gt;I20,2,0)),0)+IF(K21&gt;I21,1,0)+IF(K22&gt;I22,1,0)</f>
        <v>0</v>
      </c>
      <c r="L19" s="133" t="e">
        <f>H4</f>
        <v>#REF!</v>
      </c>
      <c r="M19" s="14"/>
      <c r="N19" s="133" t="e">
        <f>F4</f>
        <v>#REF!</v>
      </c>
      <c r="O19" s="17">
        <f>IF(COUNT(O20)=1,IF(O20=Q20,1,IF(O20&gt;Q20,2,0)),0)+IF(O21&gt;Q21,1,0)+IF(O22&gt;Q22,1,0)</f>
        <v>0</v>
      </c>
      <c r="P19" s="9" t="s">
        <v>18</v>
      </c>
      <c r="Q19" s="17">
        <f>IF(COUNT(Q20)=1,IF(Q20=O20,1,IF(Q20&gt;O20,2,0)),0)+IF(Q21&gt;O21,1,0)+IF(Q22&gt;O22,1,0)</f>
        <v>0</v>
      </c>
      <c r="R19" s="133" t="e">
        <f>H9</f>
        <v>#REF!</v>
      </c>
      <c r="S19" s="2"/>
      <c r="T19" s="2"/>
    </row>
    <row r="20" spans="1:20" ht="12.75" customHeight="1">
      <c r="A20" s="135"/>
      <c r="B20" s="134"/>
      <c r="C20" s="12" t="str">
        <f>IF(SUM(C21:C22)=0,"",SUM(C21:C22))</f>
        <v/>
      </c>
      <c r="D20" s="13" t="s">
        <v>19</v>
      </c>
      <c r="E20" s="12" t="str">
        <f>IF(SUM(E21:E22)=0,"",SUM(E21:E22))</f>
        <v/>
      </c>
      <c r="F20" s="134"/>
      <c r="G20" s="14"/>
      <c r="H20" s="134"/>
      <c r="I20" s="12" t="str">
        <f>IF(SUM(I21:I22)=0,"",SUM(I21:I22))</f>
        <v/>
      </c>
      <c r="J20" s="13" t="s">
        <v>19</v>
      </c>
      <c r="K20" s="12" t="str">
        <f>IF(SUM(K21:K22)=0,"",SUM(K21:K22))</f>
        <v/>
      </c>
      <c r="L20" s="134"/>
      <c r="M20" s="14"/>
      <c r="N20" s="134"/>
      <c r="O20" s="12" t="str">
        <f>IF(SUM(O21:O22)=0,"",SUM(O21:O22))</f>
        <v/>
      </c>
      <c r="P20" s="13" t="s">
        <v>19</v>
      </c>
      <c r="Q20" s="12" t="str">
        <f>IF(SUM(Q21:Q22)=0,"",SUM(Q21:Q22))</f>
        <v/>
      </c>
      <c r="R20" s="134"/>
      <c r="S20" s="2"/>
      <c r="T20" s="2"/>
    </row>
    <row r="21" spans="1:20" ht="12.75" customHeight="1">
      <c r="A21" s="135"/>
      <c r="B21" s="21" t="s">
        <v>35</v>
      </c>
      <c r="C21" s="38"/>
      <c r="D21" s="10"/>
      <c r="E21" s="36"/>
      <c r="F21" s="60" t="s">
        <v>29</v>
      </c>
      <c r="G21" s="14"/>
      <c r="H21" s="21" t="s">
        <v>38</v>
      </c>
      <c r="I21" s="38"/>
      <c r="J21" s="10"/>
      <c r="K21" s="36"/>
      <c r="L21" s="60" t="s">
        <v>33</v>
      </c>
      <c r="M21" s="14"/>
      <c r="N21" s="21" t="s">
        <v>31</v>
      </c>
      <c r="O21" s="38"/>
      <c r="P21" s="10"/>
      <c r="Q21" s="37"/>
      <c r="R21" s="60" t="s">
        <v>40</v>
      </c>
      <c r="S21" s="2"/>
      <c r="T21" s="2"/>
    </row>
    <row r="22" spans="1:20" ht="12.75" customHeight="1">
      <c r="A22" s="135"/>
      <c r="B22" s="50" t="s">
        <v>25</v>
      </c>
      <c r="C22" s="38"/>
      <c r="D22" s="11"/>
      <c r="E22" s="36"/>
      <c r="F22" s="20" t="s">
        <v>30</v>
      </c>
      <c r="G22" s="14"/>
      <c r="H22" s="50" t="s">
        <v>39</v>
      </c>
      <c r="I22" s="38"/>
      <c r="J22" s="11"/>
      <c r="K22" s="36"/>
      <c r="L22" s="20" t="s">
        <v>34</v>
      </c>
      <c r="M22" s="14"/>
      <c r="N22" s="50" t="s">
        <v>32</v>
      </c>
      <c r="O22" s="38"/>
      <c r="P22" s="11"/>
      <c r="Q22" s="37"/>
      <c r="R22" s="20" t="s">
        <v>25</v>
      </c>
      <c r="S22" s="2"/>
      <c r="T22" s="2"/>
    </row>
    <row r="23" spans="1:20" ht="10.050000000000001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"/>
      <c r="T23" s="2"/>
    </row>
    <row r="24" spans="1:20" ht="12.75" customHeight="1">
      <c r="A24" s="135" t="s">
        <v>4</v>
      </c>
      <c r="B24" s="133" t="e">
        <f>#REF!</f>
        <v>#REF!</v>
      </c>
      <c r="C24" s="17">
        <f>IF(COUNT(C25)=1,IF(C25=E25,1,IF(C25&gt;E25,2,0)),0)+IF(C26&gt;E26,1,0)+IF(C27&gt;E27,1,0)</f>
        <v>0</v>
      </c>
      <c r="D24" s="9" t="s">
        <v>18</v>
      </c>
      <c r="E24" s="17">
        <f>IF(COUNT(E25)=1,IF(E25=C25,1,IF(E25&gt;C25,2,0)),0)+IF(E26&gt;C26,1,0)+IF(E27&gt;C27,1,0)</f>
        <v>0</v>
      </c>
      <c r="F24" s="133" t="e">
        <f>H19</f>
        <v>#REF!</v>
      </c>
      <c r="G24" s="14"/>
      <c r="H24" s="133" t="e">
        <f>H9</f>
        <v>#REF!</v>
      </c>
      <c r="I24" s="17">
        <f>IF(COUNT(I25)=1,IF(I25=K25,1,IF(I25&gt;K25,2,0)),0)+IF(I26&gt;K26,1,0)+IF(I27&gt;K27,1,0)</f>
        <v>0</v>
      </c>
      <c r="J24" s="9" t="s">
        <v>18</v>
      </c>
      <c r="K24" s="17">
        <f>IF(COUNT(K25)=1,IF(K25=I25,1,IF(K25&gt;I25,2,0)),0)+IF(K26&gt;I26,1,0)+IF(K27&gt;I27,1,0)</f>
        <v>0</v>
      </c>
      <c r="L24" s="133" t="e">
        <f>H14</f>
        <v>#REF!</v>
      </c>
      <c r="M24" s="14"/>
      <c r="N24" s="133" t="e">
        <f>'utkání sk.7'!B4</f>
        <v>#REF!</v>
      </c>
      <c r="O24" s="17">
        <f>IF(COUNT(O25)=1,IF(O25=Q25,1,IF(O25&gt;Q25,2,0)),0)+IF(O26&gt;Q26,1,0)+IF(O27&gt;Q27,1,0)</f>
        <v>0</v>
      </c>
      <c r="P24" s="9" t="s">
        <v>18</v>
      </c>
      <c r="Q24" s="17">
        <f>IF(COUNT(Q25)=1,IF(Q25=O25,1,IF(Q25&gt;O25,2,0)),0)+IF(Q26&gt;O26,1,0)+IF(Q27&gt;O27,1,0)</f>
        <v>0</v>
      </c>
      <c r="R24" s="133" t="e">
        <f>H4</f>
        <v>#REF!</v>
      </c>
      <c r="S24" s="2"/>
      <c r="T24" s="2"/>
    </row>
    <row r="25" spans="1:20" ht="12.75" customHeight="1">
      <c r="A25" s="135"/>
      <c r="B25" s="134"/>
      <c r="C25" s="12" t="str">
        <f>IF(SUM(C26:C27)=0,"",SUM(C26:C27))</f>
        <v/>
      </c>
      <c r="D25" s="13" t="s">
        <v>19</v>
      </c>
      <c r="E25" s="12" t="str">
        <f>IF(SUM(E26:E27)=0,"",SUM(E26:E27))</f>
        <v/>
      </c>
      <c r="F25" s="134"/>
      <c r="G25" s="14"/>
      <c r="H25" s="134"/>
      <c r="I25" s="12" t="str">
        <f>IF(SUM(I26:I27)=0,"",SUM(I26:I27))</f>
        <v/>
      </c>
      <c r="J25" s="13" t="s">
        <v>19</v>
      </c>
      <c r="K25" s="12" t="str">
        <f>IF(SUM(K26:K27)=0,"",SUM(K26:K27))</f>
        <v/>
      </c>
      <c r="L25" s="134"/>
      <c r="M25" s="14"/>
      <c r="N25" s="134"/>
      <c r="O25" s="12" t="str">
        <f>IF(SUM(O26:O27)=0,"",SUM(O26:O27))</f>
        <v/>
      </c>
      <c r="P25" s="13" t="s">
        <v>19</v>
      </c>
      <c r="Q25" s="12" t="str">
        <f>IF(SUM(Q26:Q27)=0,"",SUM(Q26:Q27))</f>
        <v/>
      </c>
      <c r="R25" s="134"/>
      <c r="S25" s="2"/>
      <c r="T25" s="2"/>
    </row>
    <row r="26" spans="1:20" ht="12.75" customHeight="1">
      <c r="A26" s="135"/>
      <c r="B26" s="21" t="s">
        <v>31</v>
      </c>
      <c r="C26" s="38"/>
      <c r="D26" s="10"/>
      <c r="E26" s="38"/>
      <c r="F26" s="60" t="s">
        <v>38</v>
      </c>
      <c r="G26" s="14"/>
      <c r="H26" s="49" t="s">
        <v>40</v>
      </c>
      <c r="I26" s="37"/>
      <c r="J26" s="10"/>
      <c r="K26" s="36"/>
      <c r="L26" s="60" t="s">
        <v>36</v>
      </c>
      <c r="M26" s="14"/>
      <c r="N26" s="21" t="s">
        <v>29</v>
      </c>
      <c r="O26" s="36"/>
      <c r="P26" s="10"/>
      <c r="Q26" s="36"/>
      <c r="R26" s="60" t="s">
        <v>33</v>
      </c>
      <c r="S26" s="2"/>
      <c r="T26" s="2"/>
    </row>
    <row r="27" spans="1:20" ht="12.75" customHeight="1">
      <c r="A27" s="135"/>
      <c r="B27" s="50" t="s">
        <v>32</v>
      </c>
      <c r="C27" s="38"/>
      <c r="D27" s="11"/>
      <c r="E27" s="38"/>
      <c r="F27" s="20" t="s">
        <v>39</v>
      </c>
      <c r="G27" s="14"/>
      <c r="H27" s="61" t="s">
        <v>25</v>
      </c>
      <c r="I27" s="37"/>
      <c r="J27" s="11"/>
      <c r="K27" s="36"/>
      <c r="L27" s="20" t="s">
        <v>37</v>
      </c>
      <c r="M27" s="14"/>
      <c r="N27" s="50" t="s">
        <v>30</v>
      </c>
      <c r="O27" s="36"/>
      <c r="P27" s="11"/>
      <c r="Q27" s="36"/>
      <c r="R27" s="20" t="s">
        <v>34</v>
      </c>
      <c r="S27" s="2"/>
      <c r="T27" s="2"/>
    </row>
    <row r="28" spans="1:20" ht="10.050000000000001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0"/>
      <c r="R28" s="14"/>
      <c r="S28" s="2"/>
      <c r="T28" s="2"/>
    </row>
    <row r="29" spans="1:20" ht="12.75" customHeight="1">
      <c r="A29" s="135" t="s">
        <v>5</v>
      </c>
      <c r="B29" s="133" t="e">
        <f>L19</f>
        <v>#REF!</v>
      </c>
      <c r="C29" s="17">
        <f>IF(COUNT(C30)=1,IF(C30=E30,1,IF(C30&gt;E30,2,0)),0)+IF(C31&gt;E31,1,0)+IF(C32&gt;E32,1,0)</f>
        <v>0</v>
      </c>
      <c r="D29" s="9" t="s">
        <v>18</v>
      </c>
      <c r="E29" s="17">
        <f>IF(COUNT(E30)=1,IF(E30=C30,1,IF(E30&gt;C30,2,0)),0)+IF(E31&gt;C31,1,0)+IF(E32&gt;C32,1,0)</f>
        <v>0</v>
      </c>
      <c r="F29" s="133" t="e">
        <f>L24</f>
        <v>#REF!</v>
      </c>
      <c r="G29" s="14"/>
      <c r="H29" s="133" t="e">
        <f>F19</f>
        <v>#REF!</v>
      </c>
      <c r="I29" s="17">
        <f>IF(COUNT(I30)=1,IF(I30=K30,1,IF(I30&gt;K30,2,0)),0)+IF(I31&gt;K31,1,0)+IF(I32&gt;K32,1,0)</f>
        <v>0</v>
      </c>
      <c r="J29" s="9" t="s">
        <v>18</v>
      </c>
      <c r="K29" s="17">
        <f>IF(COUNT(K30)=1,IF(K30=I30,1,IF(K30&gt;I30,2,0)),0)+IF(K31&gt;I31,1,0)+IF(K32&gt;I32,1,0)</f>
        <v>0</v>
      </c>
      <c r="L29" s="133" t="e">
        <f>H19</f>
        <v>#REF!</v>
      </c>
      <c r="M29" s="14"/>
      <c r="N29" s="133" t="e">
        <f>H9</f>
        <v>#REF!</v>
      </c>
      <c r="O29" s="17">
        <f>IF(COUNT(O30)=1,IF(O30=Q30,1,IF(O30&gt;Q30,2,0)),0)+IF(O31&gt;Q31,1,0)+IF(O32&gt;Q32,1,0)</f>
        <v>0</v>
      </c>
      <c r="P29" s="9" t="s">
        <v>18</v>
      </c>
      <c r="Q29" s="17">
        <f>IF(COUNT(Q30)=1,IF(Q30=O30,1,IF(Q30&gt;O30,2,0)),0)+IF(Q31&gt;O31,1,0)+IF(Q32&gt;O32,1,0)</f>
        <v>0</v>
      </c>
      <c r="R29" s="133" t="e">
        <f>L4</f>
        <v>#REF!</v>
      </c>
      <c r="S29" s="2"/>
      <c r="T29" s="2"/>
    </row>
    <row r="30" spans="1:20" ht="12.75" customHeight="1">
      <c r="A30" s="135"/>
      <c r="B30" s="134"/>
      <c r="C30" s="12" t="str">
        <f>IF(SUM(C31:C32)=0,"",SUM(C31:C32))</f>
        <v/>
      </c>
      <c r="D30" s="13" t="s">
        <v>19</v>
      </c>
      <c r="E30" s="12" t="str">
        <f>IF(SUM(E31:E32)=0,"",SUM(E31:E32))</f>
        <v/>
      </c>
      <c r="F30" s="134"/>
      <c r="G30" s="14"/>
      <c r="H30" s="134"/>
      <c r="I30" s="12" t="str">
        <f>IF(SUM(I31:I32)=0,"",SUM(I31:I32))</f>
        <v/>
      </c>
      <c r="J30" s="13" t="s">
        <v>19</v>
      </c>
      <c r="K30" s="12" t="str">
        <f>IF(SUM(K31:K32)=0,"",SUM(K31:K32))</f>
        <v/>
      </c>
      <c r="L30" s="134"/>
      <c r="M30" s="14"/>
      <c r="N30" s="134"/>
      <c r="O30" s="12" t="str">
        <f>IF(SUM(O31:O32)=0,"",SUM(O31:O32))</f>
        <v/>
      </c>
      <c r="P30" s="13" t="s">
        <v>19</v>
      </c>
      <c r="Q30" s="12" t="str">
        <f>IF(SUM(Q31:Q32)=0,"",SUM(Q31:Q32))</f>
        <v/>
      </c>
      <c r="R30" s="134"/>
      <c r="S30" s="2"/>
      <c r="T30" s="2"/>
    </row>
    <row r="31" spans="1:20" ht="12.75" customHeight="1">
      <c r="A31" s="135"/>
      <c r="B31" s="21" t="s">
        <v>33</v>
      </c>
      <c r="C31" s="36"/>
      <c r="D31" s="10"/>
      <c r="E31" s="36"/>
      <c r="F31" s="60" t="s">
        <v>36</v>
      </c>
      <c r="G31" s="14"/>
      <c r="H31" s="21" t="s">
        <v>29</v>
      </c>
      <c r="I31" s="36"/>
      <c r="J31" s="10"/>
      <c r="K31" s="38"/>
      <c r="L31" s="60" t="s">
        <v>38</v>
      </c>
      <c r="M31" s="14"/>
      <c r="N31" s="49" t="s">
        <v>40</v>
      </c>
      <c r="O31" s="37"/>
      <c r="P31" s="10"/>
      <c r="Q31" s="38"/>
      <c r="R31" s="63" t="s">
        <v>35</v>
      </c>
      <c r="S31" s="2"/>
      <c r="T31" s="2"/>
    </row>
    <row r="32" spans="1:20" ht="12.75" customHeight="1">
      <c r="A32" s="135"/>
      <c r="B32" s="50" t="s">
        <v>34</v>
      </c>
      <c r="C32" s="36"/>
      <c r="D32" s="11"/>
      <c r="E32" s="36"/>
      <c r="F32" s="20" t="s">
        <v>37</v>
      </c>
      <c r="G32" s="14"/>
      <c r="H32" s="50" t="s">
        <v>30</v>
      </c>
      <c r="I32" s="36"/>
      <c r="J32" s="11"/>
      <c r="K32" s="38"/>
      <c r="L32" s="20" t="s">
        <v>39</v>
      </c>
      <c r="M32" s="14"/>
      <c r="N32" s="61" t="s">
        <v>25</v>
      </c>
      <c r="O32" s="37"/>
      <c r="P32" s="11"/>
      <c r="Q32" s="38"/>
      <c r="R32" s="62" t="s">
        <v>25</v>
      </c>
      <c r="S32" s="2"/>
      <c r="T32" s="2"/>
    </row>
    <row r="33" spans="1:20" ht="10.050000000000001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40"/>
      <c r="L33" s="14"/>
      <c r="M33" s="14"/>
      <c r="N33" s="14"/>
      <c r="O33" s="14"/>
      <c r="P33" s="14"/>
      <c r="Q33" s="14"/>
      <c r="R33" s="14"/>
      <c r="S33" s="2"/>
      <c r="T33" s="2"/>
    </row>
    <row r="34" spans="1:20" ht="12.75" customHeight="1">
      <c r="A34" s="135" t="s">
        <v>6</v>
      </c>
      <c r="B34" s="133" t="e">
        <f>'utkání sk.7'!F24</f>
        <v>#REF!</v>
      </c>
      <c r="C34" s="17">
        <f>IF(COUNT(C35)=1,IF(C35=E35,1,IF(C35&gt;E35,2,0)),0)+IF(C36&gt;E36,1,0)+IF(C37&gt;E37,1,0)</f>
        <v>0</v>
      </c>
      <c r="D34" s="9" t="s">
        <v>18</v>
      </c>
      <c r="E34" s="17">
        <f>IF(COUNT(E35)=1,IF(E35=C35,1,IF(E35&gt;C35,2,0)),0)+IF(E36&gt;C36,1,0)+IF(E37&gt;C37,1,0)</f>
        <v>0</v>
      </c>
      <c r="F34" s="133" t="e">
        <f>H9</f>
        <v>#REF!</v>
      </c>
      <c r="G34" s="14"/>
      <c r="H34" s="133" t="e">
        <f>L4</f>
        <v>#REF!</v>
      </c>
      <c r="I34" s="17">
        <f>IF(COUNT(I35)=1,IF(I35=K35,1,IF(I35&gt;K35,2,0)),0)+IF(I36&gt;K36,1,0)+IF(I37&gt;K37,1,0)</f>
        <v>0</v>
      </c>
      <c r="J34" s="9" t="s">
        <v>18</v>
      </c>
      <c r="K34" s="17">
        <f>IF(COUNT(K35)=1,IF(K35=I35,1,IF(K35&gt;I35,2,0)),0)+IF(K36&gt;I36,1,0)+IF(K37&gt;I37,1,0)</f>
        <v>0</v>
      </c>
      <c r="L34" s="133" t="e">
        <f>F4</f>
        <v>#REF!</v>
      </c>
      <c r="M34" s="14"/>
      <c r="N34" s="133" t="e">
        <f>'utkání sk.7'!H14</f>
        <v>#REF!</v>
      </c>
      <c r="O34" s="17">
        <f>IF(COUNT(O35)=1,IF(O35=Q35,1,IF(O35&gt;Q35,2,0)),0)+IF(O36&gt;Q36,1,0)+IF(O37&gt;Q37,1,0)</f>
        <v>0</v>
      </c>
      <c r="P34" s="9" t="s">
        <v>18</v>
      </c>
      <c r="Q34" s="17">
        <f>IF(COUNT(Q35)=1,IF(Q35=O35,1,IF(Q35&gt;O35,2,0)),0)+IF(Q36&gt;O36,1,0)+IF(Q37&gt;O37,1,0)</f>
        <v>0</v>
      </c>
      <c r="R34" s="133" t="e">
        <f>F19</f>
        <v>#REF!</v>
      </c>
      <c r="S34" s="2"/>
      <c r="T34" s="2"/>
    </row>
    <row r="35" spans="1:20">
      <c r="A35" s="135"/>
      <c r="B35" s="134"/>
      <c r="C35" s="12" t="str">
        <f>IF(SUM(C36:C37)=0,"",SUM(C36:C37))</f>
        <v/>
      </c>
      <c r="D35" s="13" t="s">
        <v>19</v>
      </c>
      <c r="E35" s="12" t="str">
        <f>IF(SUM(E36:E37)=0,"",SUM(E36:E37))</f>
        <v/>
      </c>
      <c r="F35" s="134"/>
      <c r="G35" s="14"/>
      <c r="H35" s="134"/>
      <c r="I35" s="12" t="str">
        <f>IF(SUM(I36:I37)=0,"",SUM(I36:I37))</f>
        <v/>
      </c>
      <c r="J35" s="13" t="s">
        <v>19</v>
      </c>
      <c r="K35" s="12" t="str">
        <f>IF(SUM(K36:K37)=0,"",SUM(K36:K37))</f>
        <v/>
      </c>
      <c r="L35" s="134"/>
      <c r="M35" s="14"/>
      <c r="N35" s="134"/>
      <c r="O35" s="12" t="str">
        <f>IF(SUM(O36:O37)=0,"",SUM(O36:O37))</f>
        <v/>
      </c>
      <c r="P35" s="13" t="s">
        <v>19</v>
      </c>
      <c r="Q35" s="12" t="str">
        <f>IF(SUM(Q36:Q37)=0,"",SUM(Q36:Q37))</f>
        <v/>
      </c>
      <c r="R35" s="134"/>
      <c r="S35" s="2"/>
      <c r="T35" s="2"/>
    </row>
    <row r="36" spans="1:20">
      <c r="A36" s="135"/>
      <c r="B36" s="21" t="s">
        <v>38</v>
      </c>
      <c r="C36" s="38"/>
      <c r="D36" s="10"/>
      <c r="E36" s="37"/>
      <c r="F36" s="60" t="s">
        <v>40</v>
      </c>
      <c r="G36" s="14"/>
      <c r="H36" s="49" t="s">
        <v>35</v>
      </c>
      <c r="I36" s="38"/>
      <c r="J36" s="10"/>
      <c r="K36" s="38"/>
      <c r="L36" s="62" t="s">
        <v>31</v>
      </c>
      <c r="M36" s="14"/>
      <c r="N36" s="21" t="s">
        <v>36</v>
      </c>
      <c r="O36" s="36"/>
      <c r="P36" s="10"/>
      <c r="Q36" s="36"/>
      <c r="R36" s="60" t="s">
        <v>29</v>
      </c>
      <c r="S36" s="2"/>
      <c r="T36" s="2"/>
    </row>
    <row r="37" spans="1:20">
      <c r="A37" s="135"/>
      <c r="B37" s="50" t="s">
        <v>39</v>
      </c>
      <c r="C37" s="38"/>
      <c r="D37" s="11"/>
      <c r="E37" s="37"/>
      <c r="F37" s="20" t="s">
        <v>25</v>
      </c>
      <c r="G37" s="14"/>
      <c r="H37" s="61" t="s">
        <v>25</v>
      </c>
      <c r="I37" s="38"/>
      <c r="J37" s="11"/>
      <c r="K37" s="38"/>
      <c r="L37" s="63" t="s">
        <v>32</v>
      </c>
      <c r="M37" s="14"/>
      <c r="N37" s="50" t="s">
        <v>37</v>
      </c>
      <c r="O37" s="36"/>
      <c r="P37" s="11"/>
      <c r="Q37" s="36"/>
      <c r="R37" s="20" t="s">
        <v>30</v>
      </c>
      <c r="S37" s="2"/>
      <c r="T37" s="2"/>
    </row>
    <row r="38" spans="1:20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"/>
      <c r="T38" s="2"/>
    </row>
    <row r="39" spans="1:20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/>
      <c r="M39" s="14"/>
      <c r="N39" s="14"/>
      <c r="O39" s="14"/>
      <c r="P39" s="14"/>
      <c r="Q39" s="14"/>
      <c r="R39" s="14"/>
      <c r="S39" s="2"/>
      <c r="T39" s="2"/>
    </row>
    <row r="40" spans="1:20">
      <c r="A40" s="2"/>
      <c r="B40" s="14"/>
      <c r="C40" s="14"/>
      <c r="D40" s="14"/>
      <c r="E40" s="14"/>
      <c r="F40" s="14"/>
      <c r="G40" s="14"/>
      <c r="I40" s="14"/>
      <c r="J40" s="14"/>
      <c r="K40" s="14"/>
      <c r="M40" s="14"/>
      <c r="N40" s="14"/>
      <c r="O40" s="14"/>
      <c r="P40" s="14"/>
      <c r="Q40" s="14"/>
      <c r="R40" s="14"/>
      <c r="S40" s="2"/>
      <c r="T40" s="2"/>
    </row>
    <row r="41" spans="1:20">
      <c r="A41" s="2"/>
      <c r="B41" s="14"/>
      <c r="C41" s="14"/>
      <c r="D41" s="14"/>
      <c r="E41" s="14"/>
      <c r="F41" s="14"/>
      <c r="G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"/>
      <c r="T41" s="2"/>
    </row>
    <row r="42" spans="1:20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</sheetData>
  <sheetProtection sheet="1" objects="1" scenarios="1" selectLockedCells="1"/>
  <mergeCells count="50">
    <mergeCell ref="B14:B15"/>
    <mergeCell ref="N14:N15"/>
    <mergeCell ref="R14:R15"/>
    <mergeCell ref="L14:L15"/>
    <mergeCell ref="A19:A22"/>
    <mergeCell ref="R19:R20"/>
    <mergeCell ref="N19:N20"/>
    <mergeCell ref="A24:A27"/>
    <mergeCell ref="A29:A32"/>
    <mergeCell ref="A34:A37"/>
    <mergeCell ref="B2:R2"/>
    <mergeCell ref="A4:A7"/>
    <mergeCell ref="A9:A12"/>
    <mergeCell ref="A14:A17"/>
    <mergeCell ref="B4:B5"/>
    <mergeCell ref="B9:B10"/>
    <mergeCell ref="B19:B20"/>
    <mergeCell ref="B24:B25"/>
    <mergeCell ref="B29:B30"/>
    <mergeCell ref="H24:H25"/>
    <mergeCell ref="B34:B35"/>
    <mergeCell ref="F34:F35"/>
    <mergeCell ref="F29:F30"/>
    <mergeCell ref="F24:F25"/>
    <mergeCell ref="F4:F5"/>
    <mergeCell ref="H4:H5"/>
    <mergeCell ref="L4:L5"/>
    <mergeCell ref="H9:H10"/>
    <mergeCell ref="L9:L10"/>
    <mergeCell ref="F19:F20"/>
    <mergeCell ref="F14:F15"/>
    <mergeCell ref="H14:H15"/>
    <mergeCell ref="F9:F10"/>
    <mergeCell ref="H19:H20"/>
    <mergeCell ref="H34:H35"/>
    <mergeCell ref="L34:L35"/>
    <mergeCell ref="N34:N35"/>
    <mergeCell ref="R34:R35"/>
    <mergeCell ref="L24:L25"/>
    <mergeCell ref="N24:N25"/>
    <mergeCell ref="R24:R25"/>
    <mergeCell ref="L29:L30"/>
    <mergeCell ref="H29:H30"/>
    <mergeCell ref="R29:R30"/>
    <mergeCell ref="N29:N30"/>
    <mergeCell ref="R9:R10"/>
    <mergeCell ref="N9:N10"/>
    <mergeCell ref="N4:N5"/>
    <mergeCell ref="R4:R5"/>
    <mergeCell ref="L19:L20"/>
  </mergeCells>
  <phoneticPr fontId="0" type="noConversion"/>
  <dataValidations count="10">
    <dataValidation type="list" allowBlank="1" showInputMessage="1" showErrorMessage="1" sqref="L36:L37 B26">
      <formula1>$U$5:$U$8</formula1>
    </dataValidation>
    <dataValidation type="list" allowBlank="1" showInputMessage="1" showErrorMessage="1" sqref="B27 N21:N22">
      <formula1>$U$5:$U$8</formula1>
    </dataValidation>
    <dataValidation type="list" allowBlank="1" showInputMessage="1" showErrorMessage="1" sqref="N11:N12 F6:F7 L16:L17">
      <formula1>$U$5:$U$8</formula1>
    </dataValidation>
    <dataValidation type="list" allowBlank="1" showInputMessage="1" showErrorMessage="1" sqref="L11:L12 R36:R37 H31:H32 N26:N27 F21:F22 B7">
      <formula1>$T$5:$T$8</formula1>
    </dataValidation>
    <dataValidation type="list" allowBlank="1" showInputMessage="1" showErrorMessage="1" sqref="H6:H7 R11:R12 B16:B17 L21:L22 R26:R27 B31:B32">
      <formula1>$V$5:$V$8</formula1>
    </dataValidation>
    <dataValidation type="list" allowBlank="1" showInputMessage="1" showErrorMessage="1" sqref="N6:N7 F11:F12 H16:H17 L26:L27 F31:F32 N36:N37">
      <formula1>$X$5:$X$8</formula1>
    </dataValidation>
    <dataValidation type="list" allowBlank="1" showInputMessage="1" showErrorMessage="1" sqref="R6:R7 N16:N17 H21:H22 F26:F27 L31:L32 B36:B37">
      <formula1>$Y$5:$Y$8</formula1>
    </dataValidation>
    <dataValidation type="list" allowBlank="1" showInputMessage="1" showErrorMessage="1" sqref="B6">
      <formula1>$T$5:$T$8</formula1>
    </dataValidation>
    <dataValidation type="list" allowBlank="1" showInputMessage="1" showErrorMessage="1" sqref="H11 F16 F17 F36 F37 H12 H26 H27 N31 N32 R21 R22">
      <formula1>$Z$5:$Z$8</formula1>
    </dataValidation>
    <dataValidation type="list" allowBlank="1" showInputMessage="1" showErrorMessage="1" sqref="R31 R32 H36 H37 B11 B12 B21 B22 L6 L7 R16 R17">
      <formula1>$W$5:$W$8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P68"/>
  <sheetViews>
    <sheetView topLeftCell="A2" zoomScale="110" zoomScaleNormal="110" workbookViewId="0">
      <selection activeCell="N9" sqref="N9:N10"/>
    </sheetView>
  </sheetViews>
  <sheetFormatPr defaultRowHeight="12.9"/>
  <cols>
    <col min="2" max="2" width="14.625" customWidth="1"/>
    <col min="3" max="3" width="5.625" customWidth="1"/>
    <col min="4" max="4" width="1.375" customWidth="1"/>
    <col min="5" max="5" width="5.625" customWidth="1"/>
    <col min="6" max="6" width="14.625" customWidth="1"/>
    <col min="7" max="7" width="1.625" customWidth="1"/>
    <col min="8" max="8" width="14.625" customWidth="1"/>
    <col min="9" max="9" width="5.625" customWidth="1"/>
    <col min="10" max="10" width="1.375" customWidth="1"/>
    <col min="11" max="11" width="5.625" customWidth="1"/>
    <col min="12" max="12" width="14.625" customWidth="1"/>
    <col min="13" max="13" width="1.625" customWidth="1"/>
    <col min="14" max="14" width="14.625" customWidth="1"/>
    <col min="15" max="15" width="5.625" customWidth="1"/>
    <col min="16" max="16" width="1.375" customWidth="1"/>
    <col min="17" max="17" width="5.625" customWidth="1"/>
    <col min="18" max="18" width="14.625" customWidth="1"/>
    <col min="36" max="36" width="13.875" hidden="1" customWidth="1"/>
    <col min="37" max="37" width="15.875" hidden="1" customWidth="1"/>
    <col min="38" max="38" width="17.125" hidden="1" customWidth="1"/>
    <col min="39" max="39" width="14.375" hidden="1" customWidth="1"/>
    <col min="40" max="40" width="15.375" hidden="1" customWidth="1"/>
    <col min="41" max="41" width="14.625" hidden="1" customWidth="1"/>
    <col min="42" max="42" width="18.375" hidden="1" customWidth="1"/>
  </cols>
  <sheetData>
    <row r="1" spans="1:42" ht="107.5" customHeight="1"/>
    <row r="2" spans="1:42" ht="18" customHeight="1" thickBot="1">
      <c r="A2" s="2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2" ht="10.050000000000001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42" ht="23.95" customHeight="1">
      <c r="A4" s="135" t="s">
        <v>0</v>
      </c>
      <c r="B4" s="133" t="s">
        <v>54</v>
      </c>
      <c r="C4" s="79">
        <v>0</v>
      </c>
      <c r="D4" s="93" t="s">
        <v>18</v>
      </c>
      <c r="E4" s="79">
        <v>4</v>
      </c>
      <c r="F4" s="138" t="s">
        <v>55</v>
      </c>
      <c r="G4" s="14"/>
      <c r="H4" s="133" t="s">
        <v>57</v>
      </c>
      <c r="I4" s="79">
        <v>0</v>
      </c>
      <c r="J4" s="93" t="s">
        <v>18</v>
      </c>
      <c r="K4" s="79">
        <v>4</v>
      </c>
      <c r="L4" s="138" t="s">
        <v>59</v>
      </c>
      <c r="M4" s="14"/>
      <c r="N4" s="133" t="s">
        <v>56</v>
      </c>
      <c r="O4" s="79">
        <v>4</v>
      </c>
      <c r="P4" s="93" t="s">
        <v>18</v>
      </c>
      <c r="Q4" s="79">
        <v>0</v>
      </c>
      <c r="R4" s="138" t="s">
        <v>58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</row>
    <row r="5" spans="1:42" ht="13.6">
      <c r="A5" s="135"/>
      <c r="B5" s="134"/>
      <c r="C5" s="12">
        <v>334</v>
      </c>
      <c r="D5" s="94" t="s">
        <v>19</v>
      </c>
      <c r="E5" s="12">
        <v>370</v>
      </c>
      <c r="F5" s="142"/>
      <c r="G5" s="14"/>
      <c r="H5" s="137"/>
      <c r="I5" s="95">
        <v>295</v>
      </c>
      <c r="J5" s="96" t="s">
        <v>19</v>
      </c>
      <c r="K5" s="95">
        <v>353</v>
      </c>
      <c r="L5" s="139"/>
      <c r="M5" s="14"/>
      <c r="N5" s="137"/>
      <c r="O5" s="95">
        <v>318</v>
      </c>
      <c r="P5" s="96" t="s">
        <v>19</v>
      </c>
      <c r="Q5" s="95">
        <v>309</v>
      </c>
      <c r="R5" s="13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</row>
    <row r="6" spans="1:42" ht="18" customHeight="1">
      <c r="A6" s="135"/>
      <c r="B6" s="87" t="s">
        <v>49</v>
      </c>
      <c r="C6" s="88">
        <v>171</v>
      </c>
      <c r="D6" s="91" t="s">
        <v>18</v>
      </c>
      <c r="E6" s="89">
        <v>177</v>
      </c>
      <c r="F6" s="90" t="s">
        <v>48</v>
      </c>
      <c r="G6" s="14"/>
      <c r="H6" s="87" t="s">
        <v>43</v>
      </c>
      <c r="I6" s="97">
        <v>146</v>
      </c>
      <c r="J6" s="91" t="s">
        <v>18</v>
      </c>
      <c r="K6" s="97">
        <v>156</v>
      </c>
      <c r="L6" s="90" t="s">
        <v>45</v>
      </c>
      <c r="M6" s="14"/>
      <c r="N6" s="87" t="s">
        <v>50</v>
      </c>
      <c r="O6" s="97">
        <v>155</v>
      </c>
      <c r="P6" s="91" t="s">
        <v>18</v>
      </c>
      <c r="Q6" s="97">
        <v>149</v>
      </c>
      <c r="R6" s="90" t="s">
        <v>44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</row>
    <row r="7" spans="1:42" ht="18" customHeight="1">
      <c r="A7" s="135"/>
      <c r="B7" s="87" t="s">
        <v>41</v>
      </c>
      <c r="C7" s="88">
        <v>163</v>
      </c>
      <c r="D7" s="91" t="s">
        <v>18</v>
      </c>
      <c r="E7" s="89">
        <v>193</v>
      </c>
      <c r="F7" s="90" t="s">
        <v>47</v>
      </c>
      <c r="G7" s="14"/>
      <c r="H7" s="87" t="s">
        <v>46</v>
      </c>
      <c r="I7" s="97">
        <v>149</v>
      </c>
      <c r="J7" s="91" t="s">
        <v>18</v>
      </c>
      <c r="K7" s="97">
        <v>197</v>
      </c>
      <c r="L7" s="90" t="s">
        <v>51</v>
      </c>
      <c r="M7" s="14"/>
      <c r="N7" s="87" t="s">
        <v>42</v>
      </c>
      <c r="O7" s="97">
        <v>163</v>
      </c>
      <c r="P7" s="91" t="s">
        <v>18</v>
      </c>
      <c r="Q7" s="97">
        <v>160</v>
      </c>
      <c r="R7" s="90" t="s">
        <v>52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</row>
    <row r="8" spans="1:42" ht="10.050000000000001" customHeigh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</row>
    <row r="9" spans="1:42" ht="23.95" customHeight="1">
      <c r="A9" s="135" t="s">
        <v>1</v>
      </c>
      <c r="B9" s="133" t="s">
        <v>59</v>
      </c>
      <c r="C9" s="79">
        <v>0.5</v>
      </c>
      <c r="D9" s="93" t="s">
        <v>18</v>
      </c>
      <c r="E9" s="79">
        <v>3.5</v>
      </c>
      <c r="F9" s="138" t="s">
        <v>54</v>
      </c>
      <c r="G9" s="14"/>
      <c r="H9" s="133" t="s">
        <v>55</v>
      </c>
      <c r="I9" s="79">
        <v>3</v>
      </c>
      <c r="J9" s="93" t="s">
        <v>18</v>
      </c>
      <c r="K9" s="79">
        <v>1</v>
      </c>
      <c r="L9" s="138" t="s">
        <v>56</v>
      </c>
      <c r="M9" s="14"/>
      <c r="N9" s="133" t="s">
        <v>58</v>
      </c>
      <c r="O9" s="79">
        <v>1</v>
      </c>
      <c r="P9" s="93" t="s">
        <v>18</v>
      </c>
      <c r="Q9" s="79">
        <v>3</v>
      </c>
      <c r="R9" s="138" t="s">
        <v>57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</row>
    <row r="10" spans="1:42" ht="12.75" customHeight="1">
      <c r="A10" s="135"/>
      <c r="B10" s="134"/>
      <c r="C10" s="12">
        <v>360</v>
      </c>
      <c r="D10" s="94" t="s">
        <v>19</v>
      </c>
      <c r="E10" s="12">
        <v>361</v>
      </c>
      <c r="F10" s="142"/>
      <c r="G10" s="14"/>
      <c r="H10" s="137"/>
      <c r="I10" s="95">
        <v>323</v>
      </c>
      <c r="J10" s="96" t="s">
        <v>19</v>
      </c>
      <c r="K10" s="95">
        <v>291</v>
      </c>
      <c r="L10" s="139"/>
      <c r="M10" s="14"/>
      <c r="N10" s="137"/>
      <c r="O10" s="95">
        <v>331</v>
      </c>
      <c r="P10" s="96" t="s">
        <v>19</v>
      </c>
      <c r="Q10" s="95">
        <v>342</v>
      </c>
      <c r="R10" s="13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</row>
    <row r="11" spans="1:42" ht="18" customHeight="1">
      <c r="A11" s="135"/>
      <c r="B11" s="87" t="s">
        <v>45</v>
      </c>
      <c r="C11" s="92">
        <v>183</v>
      </c>
      <c r="D11" s="91" t="s">
        <v>18</v>
      </c>
      <c r="E11" s="89">
        <v>183</v>
      </c>
      <c r="F11" s="90" t="s">
        <v>53</v>
      </c>
      <c r="G11" s="14"/>
      <c r="H11" s="87" t="s">
        <v>48</v>
      </c>
      <c r="I11" s="97">
        <v>145</v>
      </c>
      <c r="J11" s="91" t="s">
        <v>18</v>
      </c>
      <c r="K11" s="97">
        <v>149</v>
      </c>
      <c r="L11" s="90" t="s">
        <v>42</v>
      </c>
      <c r="M11" s="14"/>
      <c r="N11" s="87" t="s">
        <v>44</v>
      </c>
      <c r="O11" s="97">
        <v>151</v>
      </c>
      <c r="P11" s="91" t="s">
        <v>18</v>
      </c>
      <c r="Q11" s="97">
        <v>180</v>
      </c>
      <c r="R11" s="90" t="s">
        <v>43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42" ht="18" customHeight="1">
      <c r="A12" s="135"/>
      <c r="B12" s="87" t="s">
        <v>51</v>
      </c>
      <c r="C12" s="92">
        <v>177</v>
      </c>
      <c r="D12" s="91" t="s">
        <v>18</v>
      </c>
      <c r="E12" s="89">
        <v>178</v>
      </c>
      <c r="F12" s="90" t="s">
        <v>41</v>
      </c>
      <c r="G12" s="14"/>
      <c r="H12" s="87" t="s">
        <v>47</v>
      </c>
      <c r="I12" s="97">
        <v>178</v>
      </c>
      <c r="J12" s="91" t="s">
        <v>18</v>
      </c>
      <c r="K12" s="97">
        <v>142</v>
      </c>
      <c r="L12" s="90" t="s">
        <v>50</v>
      </c>
      <c r="M12" s="14"/>
      <c r="N12" s="98" t="s">
        <v>52</v>
      </c>
      <c r="O12" s="99">
        <v>180</v>
      </c>
      <c r="P12" s="93" t="s">
        <v>18</v>
      </c>
      <c r="Q12" s="99">
        <v>162</v>
      </c>
      <c r="R12" s="100" t="s">
        <v>46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42" ht="10.050000000000001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3"/>
      <c r="O13" s="103"/>
      <c r="P13" s="103"/>
      <c r="Q13" s="103"/>
      <c r="R13" s="10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42" ht="23.95" customHeight="1">
      <c r="A14" s="135" t="s">
        <v>2</v>
      </c>
      <c r="B14" s="133" t="s">
        <v>55</v>
      </c>
      <c r="C14" s="79">
        <v>3</v>
      </c>
      <c r="D14" s="93" t="s">
        <v>18</v>
      </c>
      <c r="E14" s="79">
        <v>1</v>
      </c>
      <c r="F14" s="138" t="s">
        <v>57</v>
      </c>
      <c r="G14" s="14"/>
      <c r="H14" s="133" t="s">
        <v>59</v>
      </c>
      <c r="I14" s="79">
        <v>4</v>
      </c>
      <c r="J14" s="93" t="s">
        <v>18</v>
      </c>
      <c r="K14" s="79">
        <v>0</v>
      </c>
      <c r="L14" s="138" t="s">
        <v>58</v>
      </c>
      <c r="M14" s="14"/>
      <c r="N14" s="140" t="s">
        <v>54</v>
      </c>
      <c r="O14" s="101">
        <v>3</v>
      </c>
      <c r="P14" s="102" t="s">
        <v>18</v>
      </c>
      <c r="Q14" s="101">
        <v>1</v>
      </c>
      <c r="R14" s="141" t="s">
        <v>56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42" ht="12.75" customHeight="1">
      <c r="A15" s="135"/>
      <c r="B15" s="137"/>
      <c r="C15" s="95">
        <v>345</v>
      </c>
      <c r="D15" s="96" t="s">
        <v>19</v>
      </c>
      <c r="E15" s="95">
        <v>323</v>
      </c>
      <c r="F15" s="139"/>
      <c r="G15" s="14"/>
      <c r="H15" s="137"/>
      <c r="I15" s="95">
        <v>336</v>
      </c>
      <c r="J15" s="96" t="s">
        <v>19</v>
      </c>
      <c r="K15" s="95">
        <v>297</v>
      </c>
      <c r="L15" s="139"/>
      <c r="M15" s="14"/>
      <c r="N15" s="137"/>
      <c r="O15" s="95">
        <v>325</v>
      </c>
      <c r="P15" s="96" t="s">
        <v>19</v>
      </c>
      <c r="Q15" s="95">
        <v>271</v>
      </c>
      <c r="R15" s="13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42" ht="18" customHeight="1">
      <c r="A16" s="135"/>
      <c r="B16" s="87" t="s">
        <v>48</v>
      </c>
      <c r="C16" s="97">
        <v>178</v>
      </c>
      <c r="D16" s="91" t="s">
        <v>18</v>
      </c>
      <c r="E16" s="97">
        <v>181</v>
      </c>
      <c r="F16" s="90" t="s">
        <v>43</v>
      </c>
      <c r="G16" s="14"/>
      <c r="H16" s="87" t="s">
        <v>45</v>
      </c>
      <c r="I16" s="97">
        <v>178</v>
      </c>
      <c r="J16" s="91" t="s">
        <v>18</v>
      </c>
      <c r="K16" s="97">
        <v>150</v>
      </c>
      <c r="L16" s="90" t="s">
        <v>44</v>
      </c>
      <c r="M16" s="14"/>
      <c r="N16" s="87" t="s">
        <v>53</v>
      </c>
      <c r="O16" s="97">
        <v>203</v>
      </c>
      <c r="P16" s="91" t="s">
        <v>18</v>
      </c>
      <c r="Q16" s="97">
        <v>139</v>
      </c>
      <c r="R16" s="90" t="s">
        <v>50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8" customHeight="1">
      <c r="A17" s="135"/>
      <c r="B17" s="87" t="s">
        <v>47</v>
      </c>
      <c r="C17" s="97">
        <v>167</v>
      </c>
      <c r="D17" s="91" t="s">
        <v>18</v>
      </c>
      <c r="E17" s="97">
        <v>142</v>
      </c>
      <c r="F17" s="90" t="s">
        <v>46</v>
      </c>
      <c r="G17" s="14"/>
      <c r="H17" s="87" t="s">
        <v>51</v>
      </c>
      <c r="I17" s="97">
        <v>158</v>
      </c>
      <c r="J17" s="91" t="s">
        <v>18</v>
      </c>
      <c r="K17" s="97">
        <v>147</v>
      </c>
      <c r="L17" s="90" t="s">
        <v>52</v>
      </c>
      <c r="M17" s="14"/>
      <c r="N17" s="87" t="s">
        <v>49</v>
      </c>
      <c r="O17" s="97">
        <v>122</v>
      </c>
      <c r="P17" s="91" t="s">
        <v>18</v>
      </c>
      <c r="Q17" s="97">
        <v>132</v>
      </c>
      <c r="R17" s="90" t="s">
        <v>42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0.050000000000001" customHeigh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3.95" customHeight="1">
      <c r="A19" s="135" t="s">
        <v>3</v>
      </c>
      <c r="B19" s="133" t="s">
        <v>57</v>
      </c>
      <c r="C19" s="79">
        <v>4</v>
      </c>
      <c r="D19" s="93" t="s">
        <v>18</v>
      </c>
      <c r="E19" s="79">
        <v>0</v>
      </c>
      <c r="F19" s="138" t="s">
        <v>56</v>
      </c>
      <c r="G19" s="14"/>
      <c r="H19" s="133" t="s">
        <v>58</v>
      </c>
      <c r="I19" s="79">
        <v>0</v>
      </c>
      <c r="J19" s="93" t="s">
        <v>18</v>
      </c>
      <c r="K19" s="79">
        <v>4</v>
      </c>
      <c r="L19" s="138" t="s">
        <v>54</v>
      </c>
      <c r="M19" s="14"/>
      <c r="N19" s="133" t="s">
        <v>59</v>
      </c>
      <c r="O19" s="79">
        <v>3</v>
      </c>
      <c r="P19" s="93" t="s">
        <v>18</v>
      </c>
      <c r="Q19" s="79">
        <v>1</v>
      </c>
      <c r="R19" s="138" t="s">
        <v>55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customHeight="1">
      <c r="A20" s="135"/>
      <c r="B20" s="137"/>
      <c r="C20" s="95">
        <v>327</v>
      </c>
      <c r="D20" s="96" t="s">
        <v>19</v>
      </c>
      <c r="E20" s="95">
        <v>295</v>
      </c>
      <c r="F20" s="139"/>
      <c r="G20" s="14"/>
      <c r="H20" s="140"/>
      <c r="I20" s="95">
        <v>280</v>
      </c>
      <c r="J20" s="96" t="s">
        <v>19</v>
      </c>
      <c r="K20" s="95">
        <v>357</v>
      </c>
      <c r="L20" s="139"/>
      <c r="M20" s="14"/>
      <c r="N20" s="137"/>
      <c r="O20" s="95">
        <v>351</v>
      </c>
      <c r="P20" s="96" t="s">
        <v>19</v>
      </c>
      <c r="Q20" s="95">
        <v>341</v>
      </c>
      <c r="R20" s="13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8" customHeight="1">
      <c r="A21" s="135"/>
      <c r="B21" s="87" t="s">
        <v>43</v>
      </c>
      <c r="C21" s="97">
        <v>147</v>
      </c>
      <c r="D21" s="91" t="s">
        <v>18</v>
      </c>
      <c r="E21" s="97">
        <v>135</v>
      </c>
      <c r="F21" s="90" t="s">
        <v>42</v>
      </c>
      <c r="G21" s="14"/>
      <c r="H21" s="87" t="s">
        <v>44</v>
      </c>
      <c r="I21" s="97">
        <v>138</v>
      </c>
      <c r="J21" s="91" t="s">
        <v>18</v>
      </c>
      <c r="K21" s="97">
        <v>165</v>
      </c>
      <c r="L21" s="90" t="s">
        <v>53</v>
      </c>
      <c r="M21" s="14"/>
      <c r="N21" s="87" t="s">
        <v>45</v>
      </c>
      <c r="O21" s="97">
        <v>202</v>
      </c>
      <c r="P21" s="91" t="s">
        <v>18</v>
      </c>
      <c r="Q21" s="97">
        <v>152</v>
      </c>
      <c r="R21" s="90" t="s">
        <v>48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8" customHeight="1">
      <c r="A22" s="135"/>
      <c r="B22" s="87" t="s">
        <v>46</v>
      </c>
      <c r="C22" s="97">
        <v>180</v>
      </c>
      <c r="D22" s="91" t="s">
        <v>18</v>
      </c>
      <c r="E22" s="97">
        <v>160</v>
      </c>
      <c r="F22" s="90" t="s">
        <v>50</v>
      </c>
      <c r="G22" s="14"/>
      <c r="H22" s="87" t="s">
        <v>52</v>
      </c>
      <c r="I22" s="97">
        <v>142</v>
      </c>
      <c r="J22" s="91" t="s">
        <v>18</v>
      </c>
      <c r="K22" s="97">
        <v>192</v>
      </c>
      <c r="L22" s="90" t="s">
        <v>41</v>
      </c>
      <c r="M22" s="14"/>
      <c r="N22" s="87" t="s">
        <v>51</v>
      </c>
      <c r="O22" s="97">
        <v>149</v>
      </c>
      <c r="P22" s="91" t="s">
        <v>18</v>
      </c>
      <c r="Q22" s="97">
        <v>189</v>
      </c>
      <c r="R22" s="90" t="s">
        <v>47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0.050000000000001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3.95" customHeight="1">
      <c r="A24" s="135" t="s">
        <v>4</v>
      </c>
      <c r="B24" s="133" t="s">
        <v>56</v>
      </c>
      <c r="C24" s="79">
        <v>0</v>
      </c>
      <c r="D24" s="93" t="s">
        <v>18</v>
      </c>
      <c r="E24" s="79">
        <v>4</v>
      </c>
      <c r="F24" s="138" t="s">
        <v>59</v>
      </c>
      <c r="G24" s="14"/>
      <c r="H24" s="133" t="s">
        <v>54</v>
      </c>
      <c r="I24" s="79">
        <v>4</v>
      </c>
      <c r="J24" s="93" t="s">
        <v>18</v>
      </c>
      <c r="K24" s="79">
        <v>0</v>
      </c>
      <c r="L24" s="138" t="s">
        <v>57</v>
      </c>
      <c r="M24" s="14"/>
      <c r="N24" s="133" t="s">
        <v>55</v>
      </c>
      <c r="O24" s="79">
        <v>4</v>
      </c>
      <c r="P24" s="93" t="s">
        <v>18</v>
      </c>
      <c r="Q24" s="79">
        <v>0</v>
      </c>
      <c r="R24" s="138" t="s">
        <v>58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customHeight="1">
      <c r="A25" s="135"/>
      <c r="B25" s="137"/>
      <c r="C25" s="95">
        <v>269</v>
      </c>
      <c r="D25" s="96" t="s">
        <v>19</v>
      </c>
      <c r="E25" s="95">
        <v>291</v>
      </c>
      <c r="F25" s="139"/>
      <c r="G25" s="14"/>
      <c r="H25" s="140"/>
      <c r="I25" s="95">
        <v>402</v>
      </c>
      <c r="J25" s="96" t="s">
        <v>19</v>
      </c>
      <c r="K25" s="95">
        <v>315</v>
      </c>
      <c r="L25" s="139"/>
      <c r="M25" s="14"/>
      <c r="N25" s="137"/>
      <c r="O25" s="95">
        <v>327</v>
      </c>
      <c r="P25" s="96" t="s">
        <v>19</v>
      </c>
      <c r="Q25" s="95">
        <v>285</v>
      </c>
      <c r="R25" s="13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8" customHeight="1">
      <c r="A26" s="135"/>
      <c r="B26" s="87" t="s">
        <v>50</v>
      </c>
      <c r="C26" s="97">
        <v>123</v>
      </c>
      <c r="D26" s="91" t="s">
        <v>18</v>
      </c>
      <c r="E26" s="97">
        <v>142</v>
      </c>
      <c r="F26" s="90" t="s">
        <v>45</v>
      </c>
      <c r="G26" s="14"/>
      <c r="H26" s="87" t="s">
        <v>53</v>
      </c>
      <c r="I26" s="97">
        <v>235</v>
      </c>
      <c r="J26" s="91" t="s">
        <v>18</v>
      </c>
      <c r="K26" s="97">
        <v>168</v>
      </c>
      <c r="L26" s="90" t="s">
        <v>43</v>
      </c>
      <c r="M26" s="14"/>
      <c r="N26" s="87" t="s">
        <v>48</v>
      </c>
      <c r="O26" s="97">
        <v>170</v>
      </c>
      <c r="P26" s="91" t="s">
        <v>18</v>
      </c>
      <c r="Q26" s="97">
        <v>154</v>
      </c>
      <c r="R26" s="90" t="s">
        <v>44</v>
      </c>
      <c r="S26" s="2"/>
      <c r="T26" s="2"/>
      <c r="U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8" customHeight="1">
      <c r="A27" s="135"/>
      <c r="B27" s="87" t="s">
        <v>42</v>
      </c>
      <c r="C27" s="97">
        <v>146</v>
      </c>
      <c r="D27" s="91" t="s">
        <v>18</v>
      </c>
      <c r="E27" s="97">
        <v>149</v>
      </c>
      <c r="F27" s="90" t="s">
        <v>51</v>
      </c>
      <c r="G27" s="14"/>
      <c r="H27" s="87" t="s">
        <v>41</v>
      </c>
      <c r="I27" s="97">
        <v>167</v>
      </c>
      <c r="J27" s="91" t="s">
        <v>18</v>
      </c>
      <c r="K27" s="97">
        <v>147</v>
      </c>
      <c r="L27" s="90" t="s">
        <v>46</v>
      </c>
      <c r="M27" s="14"/>
      <c r="N27" s="87" t="s">
        <v>47</v>
      </c>
      <c r="O27" s="97">
        <v>157</v>
      </c>
      <c r="P27" s="91" t="s">
        <v>18</v>
      </c>
      <c r="Q27" s="97">
        <v>131</v>
      </c>
      <c r="R27" s="90" t="s">
        <v>52</v>
      </c>
      <c r="S27" s="2"/>
      <c r="T27" s="2"/>
      <c r="U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0.050000000000001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"/>
      <c r="T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>
      <c r="A29" s="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"/>
      <c r="T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>
      <c r="A31" s="2"/>
      <c r="C31" s="14"/>
      <c r="D31" s="14"/>
      <c r="E31" s="14"/>
      <c r="F31" s="14"/>
      <c r="G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>
      <c r="A32" s="2"/>
      <c r="B32" s="14"/>
      <c r="C32" s="14"/>
      <c r="D32" s="14"/>
      <c r="E32" s="14"/>
      <c r="F32" s="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>
      <c r="A33" s="2"/>
      <c r="B33" s="2"/>
      <c r="C33" s="14"/>
      <c r="D33" s="14"/>
      <c r="E33" s="14"/>
      <c r="F33" s="2"/>
      <c r="G33" s="14"/>
      <c r="H33" s="2"/>
      <c r="I33" s="14"/>
      <c r="J33" s="14"/>
      <c r="K33" s="14"/>
      <c r="L33" s="2"/>
      <c r="M33" s="14"/>
      <c r="N33" s="14"/>
      <c r="O33" s="2"/>
      <c r="P33" s="2"/>
      <c r="Q33" s="14"/>
      <c r="R33" s="2"/>
      <c r="S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8" customHeight="1">
      <c r="A34" s="2"/>
      <c r="B34" s="2"/>
      <c r="C34" s="2"/>
      <c r="D34" s="2"/>
      <c r="E34" s="2"/>
      <c r="F34" s="2"/>
      <c r="G34" s="2"/>
      <c r="I34" s="2"/>
      <c r="J34" s="2"/>
      <c r="K34" s="2"/>
      <c r="M34" s="2"/>
      <c r="N34" s="2"/>
      <c r="O34" s="2"/>
      <c r="P34" s="2"/>
      <c r="Q34" s="2"/>
      <c r="R34" s="2"/>
      <c r="S34" s="2"/>
    </row>
    <row r="35" spans="1:3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3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3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3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3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3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3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3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3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3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3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3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3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3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>
      <c r="A63" s="2"/>
      <c r="B63" s="2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>
      <c r="A64" s="2"/>
      <c r="B64" s="2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>
      <c r="A65" s="2"/>
      <c r="B65" s="2"/>
      <c r="C65" s="2"/>
      <c r="D65" s="2"/>
      <c r="E65" s="2"/>
      <c r="G65" s="2"/>
      <c r="I65" s="2"/>
      <c r="J65" s="2"/>
      <c r="K65" s="2"/>
      <c r="M65" s="2"/>
      <c r="N65" s="2"/>
      <c r="O65" s="2"/>
      <c r="P65" s="2"/>
      <c r="Q65" s="2"/>
      <c r="S65" s="2"/>
    </row>
    <row r="66" spans="1:19">
      <c r="A66" s="2"/>
      <c r="B66" s="2"/>
      <c r="C66" s="2"/>
      <c r="D66" s="2"/>
      <c r="E66" s="2"/>
      <c r="G66" s="2"/>
      <c r="I66" s="2"/>
      <c r="J66" s="2"/>
      <c r="K66" s="2"/>
      <c r="M66" s="2"/>
      <c r="O66" s="2"/>
      <c r="P66" s="2"/>
      <c r="Q66" s="2"/>
      <c r="S66" s="2"/>
    </row>
    <row r="67" spans="1:19">
      <c r="A67" s="2"/>
      <c r="C67" s="2"/>
      <c r="D67" s="2"/>
      <c r="E67" s="2"/>
      <c r="G67" s="2"/>
      <c r="I67" s="2"/>
      <c r="J67" s="2"/>
      <c r="K67" s="2"/>
      <c r="M67" s="2"/>
      <c r="Q67" s="2"/>
    </row>
    <row r="68" spans="1:19">
      <c r="Q68" s="2"/>
    </row>
  </sheetData>
  <sheetProtection selectLockedCells="1"/>
  <mergeCells count="36">
    <mergeCell ref="R4:R5"/>
    <mergeCell ref="A24:A27"/>
    <mergeCell ref="B2:R2"/>
    <mergeCell ref="A4:A7"/>
    <mergeCell ref="A9:A12"/>
    <mergeCell ref="A14:A17"/>
    <mergeCell ref="B4:B5"/>
    <mergeCell ref="F4:F5"/>
    <mergeCell ref="B9:B10"/>
    <mergeCell ref="F9:F10"/>
    <mergeCell ref="H4:H5"/>
    <mergeCell ref="L4:L5"/>
    <mergeCell ref="N4:N5"/>
    <mergeCell ref="N9:N10"/>
    <mergeCell ref="L9:L10"/>
    <mergeCell ref="A19:A22"/>
    <mergeCell ref="H9:H10"/>
    <mergeCell ref="R9:R10"/>
    <mergeCell ref="R14:R15"/>
    <mergeCell ref="R19:R20"/>
    <mergeCell ref="N19:N20"/>
    <mergeCell ref="N14:N15"/>
    <mergeCell ref="L19:L20"/>
    <mergeCell ref="L14:L15"/>
    <mergeCell ref="L24:L25"/>
    <mergeCell ref="B24:B25"/>
    <mergeCell ref="F24:F25"/>
    <mergeCell ref="H24:H25"/>
    <mergeCell ref="R24:R25"/>
    <mergeCell ref="N24:N25"/>
    <mergeCell ref="B14:B15"/>
    <mergeCell ref="H14:H15"/>
    <mergeCell ref="F14:F15"/>
    <mergeCell ref="B19:B20"/>
    <mergeCell ref="F19:F20"/>
    <mergeCell ref="H19:H20"/>
  </mergeCells>
  <phoneticPr fontId="0" type="noConversion"/>
  <dataValidations count="6">
    <dataValidation type="list" allowBlank="1" showInputMessage="1" showErrorMessage="1" sqref="R26:R27 H21:H22 N11:N12 R6:R7 L16:L17">
      <formula1>$AN$5:$AN$8</formula1>
    </dataValidation>
    <dataValidation type="list" allowBlank="1" showInputMessage="1" showErrorMessage="1" sqref="F26:F27 N21:N22 L6:L7 B11:B12 H16:H17">
      <formula1>$AO$5:$AO$8</formula1>
    </dataValidation>
    <dataValidation type="list" allowBlank="1" showInputMessage="1" showErrorMessage="1" sqref="N26:N27 R21:R22 F6:F7 H11:H12 B16:B17">
      <formula1>$AK$5:$AK$8</formula1>
    </dataValidation>
    <dataValidation type="list" allowBlank="1" showInputMessage="1" showErrorMessage="1" sqref="B26:B27 F21:F22 L11:L12 N6:N7 R16:R17">
      <formula1>$AL$5:$AL$8</formula1>
    </dataValidation>
    <dataValidation type="list" allowBlank="1" showInputMessage="1" showErrorMessage="1" sqref="H26:H27 L21:L22 B6:B7 F11:F12 N16:N17">
      <formula1>$AJ$5:$AJ$8</formula1>
    </dataValidation>
    <dataValidation type="list" allowBlank="1" showInputMessage="1" showErrorMessage="1" sqref="L26:L27 B21:B22 R11:R12 H6:H7 F16:F17">
      <formula1>$AM$5:$AM$8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R47"/>
  <sheetViews>
    <sheetView workbookViewId="0">
      <selection activeCell="L4" sqref="L4:L10"/>
    </sheetView>
  </sheetViews>
  <sheetFormatPr defaultRowHeight="12.9"/>
  <cols>
    <col min="1" max="1" width="6.625" style="3" customWidth="1"/>
    <col min="2" max="2" width="18.625" customWidth="1"/>
    <col min="3" max="3" width="1.375" customWidth="1"/>
    <col min="4" max="4" width="18.625" customWidth="1"/>
    <col min="5" max="5" width="1.625" customWidth="1"/>
    <col min="6" max="6" width="18.625" customWidth="1"/>
    <col min="7" max="7" width="1.375" customWidth="1"/>
    <col min="8" max="8" width="18.625" customWidth="1"/>
    <col min="9" max="9" width="1.625" customWidth="1"/>
    <col min="10" max="10" width="18.625" customWidth="1"/>
    <col min="11" max="11" width="1.375" customWidth="1"/>
    <col min="12" max="12" width="18.625" customWidth="1"/>
    <col min="13" max="14" width="0.375" customWidth="1"/>
    <col min="15" max="15" width="3.375" customWidth="1"/>
  </cols>
  <sheetData>
    <row r="1" spans="1:18" ht="33.799999999999997" customHeight="1" thickTop="1" thickBot="1">
      <c r="A1" s="16"/>
      <c r="B1" s="143" t="s">
        <v>23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2"/>
      <c r="N1" s="2"/>
    </row>
    <row r="2" spans="1:18" ht="12.75" customHeight="1" thickTop="1" thickBot="1">
      <c r="A2" s="16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2"/>
      <c r="N2" s="2"/>
    </row>
    <row r="3" spans="1:18" ht="21.25" customHeight="1" thickTop="1" thickBot="1">
      <c r="A3" s="57"/>
      <c r="B3" s="149" t="s">
        <v>20</v>
      </c>
      <c r="C3" s="150"/>
      <c r="D3" s="150"/>
      <c r="E3" s="33"/>
      <c r="F3" s="151" t="s">
        <v>21</v>
      </c>
      <c r="G3" s="152"/>
      <c r="H3" s="153"/>
      <c r="I3" s="33"/>
      <c r="J3" s="151" t="s">
        <v>22</v>
      </c>
      <c r="K3" s="152"/>
      <c r="L3" s="154"/>
      <c r="M3" s="2"/>
      <c r="N3" s="2"/>
    </row>
    <row r="4" spans="1:18" s="31" customFormat="1" ht="35.15" customHeight="1">
      <c r="A4" s="58" t="s">
        <v>0</v>
      </c>
      <c r="B4" s="74" t="e">
        <f>#REF!</f>
        <v>#REF!</v>
      </c>
      <c r="C4" s="53" t="s">
        <v>18</v>
      </c>
      <c r="D4" s="74" t="e">
        <f>#REF!</f>
        <v>#REF!</v>
      </c>
      <c r="E4" s="52"/>
      <c r="F4" s="74" t="e">
        <f>#REF!</f>
        <v>#REF!</v>
      </c>
      <c r="G4" s="51" t="s">
        <v>18</v>
      </c>
      <c r="H4" s="74" t="e">
        <f>#REF!</f>
        <v>#REF!</v>
      </c>
      <c r="I4" s="52"/>
      <c r="J4" s="74" t="e">
        <f>#REF!</f>
        <v>#REF!</v>
      </c>
      <c r="K4" s="51" t="s">
        <v>18</v>
      </c>
      <c r="L4" s="74" t="e">
        <f>#REF!</f>
        <v>#REF!</v>
      </c>
      <c r="M4" s="30"/>
      <c r="N4" s="30"/>
    </row>
    <row r="5" spans="1:18" s="31" customFormat="1" ht="35.15" customHeight="1">
      <c r="A5" s="34" t="s">
        <v>1</v>
      </c>
      <c r="B5" s="74" t="e">
        <f>H4</f>
        <v>#REF!</v>
      </c>
      <c r="C5" s="53" t="s">
        <v>18</v>
      </c>
      <c r="D5" s="74" t="e">
        <f>J4</f>
        <v>#REF!</v>
      </c>
      <c r="E5" s="54"/>
      <c r="F5" s="74" t="e">
        <f>#REF!</f>
        <v>#REF!</v>
      </c>
      <c r="G5" s="53" t="s">
        <v>18</v>
      </c>
      <c r="H5" s="74" t="e">
        <f>B4</f>
        <v>#REF!</v>
      </c>
      <c r="I5" s="54"/>
      <c r="J5" s="74" t="e">
        <f>D4</f>
        <v>#REF!</v>
      </c>
      <c r="K5" s="53" t="s">
        <v>18</v>
      </c>
      <c r="L5" s="74" t="e">
        <f>F4</f>
        <v>#REF!</v>
      </c>
      <c r="M5" s="30"/>
      <c r="N5" s="30"/>
      <c r="Q5" s="32"/>
    </row>
    <row r="6" spans="1:18" s="31" customFormat="1" ht="35.15" customHeight="1">
      <c r="A6" s="34" t="s">
        <v>2</v>
      </c>
      <c r="B6" s="74" t="e">
        <f>F4</f>
        <v>#REF!</v>
      </c>
      <c r="C6" s="53" t="s">
        <v>18</v>
      </c>
      <c r="D6" s="74" t="e">
        <f>F5</f>
        <v>#REF!</v>
      </c>
      <c r="E6" s="54"/>
      <c r="F6" s="74" t="e">
        <f>J4</f>
        <v>#REF!</v>
      </c>
      <c r="G6" s="53" t="s">
        <v>18</v>
      </c>
      <c r="H6" s="74" t="e">
        <f>D4</f>
        <v>#REF!</v>
      </c>
      <c r="I6" s="54"/>
      <c r="J6" s="74" t="e">
        <f>L4</f>
        <v>#REF!</v>
      </c>
      <c r="K6" s="53" t="s">
        <v>18</v>
      </c>
      <c r="L6" s="74" t="e">
        <f>H4</f>
        <v>#REF!</v>
      </c>
      <c r="M6" s="30"/>
      <c r="N6" s="30"/>
    </row>
    <row r="7" spans="1:18" s="31" customFormat="1" ht="35.15" customHeight="1">
      <c r="A7" s="34" t="s">
        <v>3</v>
      </c>
      <c r="B7" s="74" t="e">
        <f>H4</f>
        <v>#REF!</v>
      </c>
      <c r="C7" s="53" t="s">
        <v>18</v>
      </c>
      <c r="D7" s="74" t="e">
        <f>B4</f>
        <v>#REF!</v>
      </c>
      <c r="E7" s="54"/>
      <c r="F7" s="74" t="e">
        <f>L4</f>
        <v>#REF!</v>
      </c>
      <c r="G7" s="53" t="s">
        <v>18</v>
      </c>
      <c r="H7" s="74" t="e">
        <f>F4</f>
        <v>#REF!</v>
      </c>
      <c r="I7" s="54"/>
      <c r="J7" s="74" t="e">
        <f>D4</f>
        <v>#REF!</v>
      </c>
      <c r="K7" s="53" t="s">
        <v>18</v>
      </c>
      <c r="L7" s="74" t="e">
        <f>F5</f>
        <v>#REF!</v>
      </c>
      <c r="M7" s="30"/>
      <c r="N7" s="30"/>
    </row>
    <row r="8" spans="1:18" s="31" customFormat="1" ht="35.15" customHeight="1">
      <c r="A8" s="34" t="s">
        <v>4</v>
      </c>
      <c r="B8" s="74" t="e">
        <f>D4</f>
        <v>#REF!</v>
      </c>
      <c r="C8" s="53" t="s">
        <v>18</v>
      </c>
      <c r="D8" s="74" t="e">
        <f>L4</f>
        <v>#REF!</v>
      </c>
      <c r="E8" s="54"/>
      <c r="F8" s="74" t="e">
        <f>F5</f>
        <v>#REF!</v>
      </c>
      <c r="G8" s="53" t="s">
        <v>18</v>
      </c>
      <c r="H8" s="74" t="e">
        <f>J4</f>
        <v>#REF!</v>
      </c>
      <c r="I8" s="54"/>
      <c r="J8" s="74" t="e">
        <f>B4</f>
        <v>#REF!</v>
      </c>
      <c r="K8" s="53" t="s">
        <v>18</v>
      </c>
      <c r="L8" s="74" t="e">
        <f>F4</f>
        <v>#REF!</v>
      </c>
      <c r="M8" s="30"/>
      <c r="N8" s="30"/>
    </row>
    <row r="9" spans="1:18" s="31" customFormat="1" ht="35.15" customHeight="1">
      <c r="A9" s="34" t="s">
        <v>5</v>
      </c>
      <c r="B9" s="74" t="e">
        <f>F4</f>
        <v>#REF!</v>
      </c>
      <c r="C9" s="53" t="s">
        <v>18</v>
      </c>
      <c r="D9" s="74" t="e">
        <f>J4</f>
        <v>#REF!</v>
      </c>
      <c r="E9" s="54"/>
      <c r="F9" s="74" t="e">
        <f>B4</f>
        <v>#REF!</v>
      </c>
      <c r="G9" s="53" t="s">
        <v>18</v>
      </c>
      <c r="H9" s="74" t="e">
        <f>L4</f>
        <v>#REF!</v>
      </c>
      <c r="I9" s="54"/>
      <c r="J9" s="74" t="e">
        <f>F5</f>
        <v>#REF!</v>
      </c>
      <c r="K9" s="53" t="s">
        <v>18</v>
      </c>
      <c r="L9" s="74" t="e">
        <f>H4</f>
        <v>#REF!</v>
      </c>
      <c r="M9" s="30"/>
      <c r="N9" s="30"/>
    </row>
    <row r="10" spans="1:18" s="31" customFormat="1" ht="35.15" customHeight="1" thickBot="1">
      <c r="A10" s="35" t="s">
        <v>6</v>
      </c>
      <c r="B10" s="75" t="e">
        <f>L4</f>
        <v>#REF!</v>
      </c>
      <c r="C10" s="55" t="s">
        <v>18</v>
      </c>
      <c r="D10" s="75" t="e">
        <f>F5</f>
        <v>#REF!</v>
      </c>
      <c r="E10" s="56"/>
      <c r="F10" s="75" t="e">
        <f>H4</f>
        <v>#REF!</v>
      </c>
      <c r="G10" s="55" t="s">
        <v>18</v>
      </c>
      <c r="H10" s="75" t="e">
        <f>D4</f>
        <v>#REF!</v>
      </c>
      <c r="I10" s="56"/>
      <c r="J10" s="75" t="e">
        <f>J4</f>
        <v>#REF!</v>
      </c>
      <c r="K10" s="55" t="s">
        <v>18</v>
      </c>
      <c r="L10" s="75" t="e">
        <f>B4</f>
        <v>#REF!</v>
      </c>
      <c r="M10" s="30"/>
      <c r="N10" s="30"/>
    </row>
    <row r="11" spans="1:18" ht="13.6" thickTop="1">
      <c r="M11" s="2"/>
      <c r="N11" s="2"/>
      <c r="O11" s="2"/>
      <c r="P11" s="2"/>
      <c r="Q11" s="2"/>
      <c r="R11" s="2"/>
    </row>
    <row r="12" spans="1:18" ht="39.25" customHeight="1">
      <c r="B12" s="48" t="s">
        <v>26</v>
      </c>
      <c r="M12" s="2"/>
      <c r="N12" s="2"/>
      <c r="O12" s="2"/>
      <c r="P12" s="2"/>
      <c r="Q12" s="2"/>
      <c r="R12" s="2"/>
    </row>
    <row r="13" spans="1:18">
      <c r="M13" s="2"/>
      <c r="N13" s="2"/>
      <c r="O13" s="2"/>
      <c r="P13" s="2"/>
      <c r="Q13" s="2"/>
      <c r="R13" s="2"/>
    </row>
    <row r="14" spans="1:18">
      <c r="M14" s="2"/>
      <c r="N14" s="2"/>
      <c r="O14" s="2"/>
      <c r="P14" s="2"/>
      <c r="Q14" s="2"/>
      <c r="R14" s="2"/>
    </row>
    <row r="15" spans="1:18">
      <c r="M15" s="2"/>
      <c r="N15" s="2"/>
      <c r="O15" s="2"/>
      <c r="P15" s="2"/>
      <c r="Q15" s="2"/>
      <c r="R15" s="2"/>
    </row>
    <row r="16" spans="1:18">
      <c r="M16" s="2"/>
      <c r="N16" s="2"/>
      <c r="O16" s="2"/>
      <c r="P16" s="2"/>
      <c r="Q16" s="2"/>
      <c r="R16" s="2"/>
    </row>
    <row r="17" spans="13:18">
      <c r="M17" s="2"/>
      <c r="N17" s="2"/>
      <c r="O17" s="2"/>
      <c r="P17" s="2"/>
      <c r="Q17" s="2"/>
      <c r="R17" s="2"/>
    </row>
    <row r="18" spans="13:18">
      <c r="M18" s="2"/>
      <c r="N18" s="2"/>
      <c r="O18" s="2"/>
      <c r="P18" s="2"/>
      <c r="Q18" s="2"/>
      <c r="R18" s="2"/>
    </row>
    <row r="19" spans="13:18">
      <c r="M19" s="2"/>
      <c r="N19" s="2"/>
      <c r="O19" s="2"/>
      <c r="P19" s="2"/>
      <c r="Q19" s="2"/>
      <c r="R19" s="2"/>
    </row>
    <row r="20" spans="13:18">
      <c r="M20" s="2"/>
      <c r="N20" s="2"/>
      <c r="O20" s="2"/>
      <c r="P20" s="2"/>
      <c r="Q20" s="2"/>
      <c r="R20" s="2"/>
    </row>
    <row r="21" spans="13:18">
      <c r="M21" s="2"/>
      <c r="N21" s="2"/>
      <c r="O21" s="2"/>
      <c r="P21" s="2"/>
      <c r="Q21" s="2"/>
      <c r="R21" s="2"/>
    </row>
    <row r="22" spans="13:18">
      <c r="M22" s="2"/>
      <c r="N22" s="2"/>
      <c r="O22" s="2"/>
      <c r="P22" s="2"/>
      <c r="Q22" s="2"/>
      <c r="R22" s="2"/>
    </row>
    <row r="23" spans="13:18">
      <c r="M23" s="2"/>
      <c r="N23" s="2"/>
      <c r="O23" s="2"/>
      <c r="P23" s="2"/>
      <c r="Q23" s="2"/>
      <c r="R23" s="2"/>
    </row>
    <row r="24" spans="13:18">
      <c r="M24" s="2"/>
      <c r="N24" s="2"/>
    </row>
    <row r="25" spans="13:18">
      <c r="M25" s="2"/>
      <c r="N25" s="2"/>
    </row>
    <row r="26" spans="13:18">
      <c r="M26" s="2"/>
      <c r="N26" s="2"/>
    </row>
    <row r="27" spans="13:18">
      <c r="M27" s="2"/>
      <c r="N27" s="2"/>
    </row>
    <row r="28" spans="13:18">
      <c r="M28" s="2"/>
      <c r="N28" s="2"/>
    </row>
    <row r="29" spans="13:18">
      <c r="M29" s="2"/>
      <c r="N29" s="2"/>
    </row>
    <row r="30" spans="13:18">
      <c r="M30" s="2"/>
      <c r="N30" s="2"/>
    </row>
    <row r="31" spans="13:18">
      <c r="M31" s="2"/>
      <c r="N31" s="2"/>
    </row>
    <row r="32" spans="13:18">
      <c r="M32" s="2"/>
      <c r="N32" s="2"/>
    </row>
    <row r="33" spans="13:14">
      <c r="M33" s="2"/>
      <c r="N33" s="2"/>
    </row>
    <row r="34" spans="13:14">
      <c r="M34" s="2"/>
      <c r="N34" s="2"/>
    </row>
    <row r="35" spans="13:14">
      <c r="M35" s="2"/>
      <c r="N35" s="2"/>
    </row>
    <row r="36" spans="13:14">
      <c r="M36" s="2"/>
      <c r="N36" s="2"/>
    </row>
    <row r="37" spans="13:14">
      <c r="M37" s="2"/>
      <c r="N37" s="2"/>
    </row>
    <row r="38" spans="13:14">
      <c r="M38" s="2"/>
      <c r="N38" s="2"/>
    </row>
    <row r="39" spans="13:14">
      <c r="M39" s="2"/>
      <c r="N39" s="2"/>
    </row>
    <row r="40" spans="13:14">
      <c r="M40" s="2"/>
      <c r="N40" s="2"/>
    </row>
    <row r="41" spans="13:14">
      <c r="M41" s="2"/>
      <c r="N41" s="2"/>
    </row>
    <row r="42" spans="13:14">
      <c r="M42" s="2"/>
      <c r="N42" s="2"/>
    </row>
    <row r="43" spans="13:14">
      <c r="M43" s="2"/>
      <c r="N43" s="2"/>
    </row>
    <row r="44" spans="13:14">
      <c r="M44" s="2"/>
      <c r="N44" s="2"/>
    </row>
    <row r="45" spans="13:14">
      <c r="M45" s="2"/>
      <c r="N45" s="2"/>
    </row>
    <row r="46" spans="13:14">
      <c r="M46" s="2"/>
      <c r="N46" s="2"/>
    </row>
    <row r="47" spans="13:14">
      <c r="M47" s="2"/>
      <c r="N47" s="2"/>
    </row>
  </sheetData>
  <sheetProtection sheet="1" objects="1" scenarios="1" selectLockedCells="1"/>
  <mergeCells count="5">
    <mergeCell ref="B1:L1"/>
    <mergeCell ref="B2:L2"/>
    <mergeCell ref="B3:D3"/>
    <mergeCell ref="F3:H3"/>
    <mergeCell ref="J3:L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Celkové pořadí </vt:lpstr>
      <vt:lpstr>Pořadí 1HD</vt:lpstr>
      <vt:lpstr>utkání sk.7</vt:lpstr>
      <vt:lpstr>utkání sk.6</vt:lpstr>
      <vt:lpstr>los 7</vt:lpstr>
      <vt:lpstr>'los 7'!Oblast_tisku</vt:lpstr>
      <vt:lpstr>'utkání sk.6'!Oblast_tisku</vt:lpstr>
      <vt:lpstr>'utkání sk.7'!Oblast_tisku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Vlastimil Zářecký</cp:lastModifiedBy>
  <cp:lastPrinted>2016-10-09T15:39:57Z</cp:lastPrinted>
  <dcterms:created xsi:type="dcterms:W3CDTF">1997-01-24T11:07:25Z</dcterms:created>
  <dcterms:modified xsi:type="dcterms:W3CDTF">2019-02-03T13:38:14Z</dcterms:modified>
</cp:coreProperties>
</file>